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2.xml" ContentType="application/vnd.openxmlformats-officedocument.spreadsheetml.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tables/table3.xml" ContentType="application/vnd.openxmlformats-officedocument.spreadsheetml.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tables/table4.xml" ContentType="application/vnd.openxmlformats-officedocument.spreadsheetml.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xl/activeX/activeX1.xml" ContentType="application/vnd.ms-office.activeX+xml"/>
  <Override PartName="/xl/activeX/activeX1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hidePivotFieldList="1"/>
  <mc:AlternateContent xmlns:mc="http://schemas.openxmlformats.org/markup-compatibility/2006">
    <mc:Choice Requires="x15">
      <x15ac:absPath xmlns:x15ac="http://schemas.microsoft.com/office/spreadsheetml/2010/11/ac" url="https://volue-my.sharepoint.com/personal/viktor_nilsson_volue_com/Documents/My files &amp; applications/Z_Private/Hyvelns styrelse/Underhållsplan/"/>
    </mc:Choice>
  </mc:AlternateContent>
  <xr:revisionPtr revIDLastSave="0" documentId="8_{92C74089-632F-4304-90F2-F4656001F40F}" xr6:coauthVersionLast="47" xr6:coauthVersionMax="47" xr10:uidLastSave="{00000000-0000-0000-0000-000000000000}"/>
  <bookViews>
    <workbookView xWindow="-120" yWindow="-18120" windowWidth="29040" windowHeight="17640" xr2:uid="{00000000-000D-0000-FFFF-FFFF00000000}"/>
  </bookViews>
  <sheets>
    <sheet name="2025-09-18" sheetId="7" r:id="rId1"/>
    <sheet name="2025-08-28" sheetId="6" r:id="rId2"/>
    <sheet name="2025-04-03" sheetId="5" r:id="rId3"/>
    <sheet name="2024-09-29" sheetId="4" r:id="rId4"/>
    <sheet name="2023-06-30" sheetId="3" r:id="rId5"/>
    <sheet name="2023-06-29" sheetId="1" r:id="rId6"/>
  </sheets>
  <definedNames>
    <definedName name="_xlnm.Print_Area" localSheetId="4">'2023-06-30'!$A$1:$M$167</definedName>
    <definedName name="_xlnm.Print_Area" localSheetId="3">'2024-09-29'!$A$1:$M$135</definedName>
    <definedName name="_xlnm.Print_Area" localSheetId="2">'2025-04-03'!$A$1:$M$136</definedName>
    <definedName name="_xlnm.Print_Area" localSheetId="1">'2025-08-28'!$A$1:$M$136</definedName>
    <definedName name="_xlnm.Print_Area" localSheetId="0">'2025-09-18'!$A$1:$M$141</definedName>
    <definedName name="_xlnm.Print_Titles" localSheetId="5">'2023-06-29'!$5:$6</definedName>
    <definedName name="_xlnm.Print_Titles" localSheetId="4">'2023-06-30'!$1:$3</definedName>
    <definedName name="_xlnm.Print_Titles" localSheetId="3">'2024-09-29'!$1:$3</definedName>
    <definedName name="_xlnm.Print_Titles" localSheetId="2">'2025-04-03'!$1:$3</definedName>
    <definedName name="_xlnm.Print_Titles" localSheetId="1">'2025-08-28'!$1:$3</definedName>
    <definedName name="_xlnm.Print_Titles" localSheetId="0">'2025-09-18'!$1:$3</definedName>
  </definedNames>
  <calcPr calcId="191028"/>
  <pivotCaches>
    <pivotCache cacheId="257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7" l="1"/>
  <c r="O86" i="7"/>
  <c r="O92" i="7"/>
  <c r="O63" i="7"/>
  <c r="O88" i="6"/>
  <c r="O63" i="6"/>
  <c r="O88" i="5"/>
  <c r="O63" i="5"/>
  <c r="N87" i="4"/>
  <c r="N63" i="4"/>
  <c r="N77" i="3"/>
  <c r="N63" i="3"/>
  <c r="G51" i="1"/>
  <c r="F151" i="1" l="1"/>
  <c r="F147" i="1" s="1"/>
  <c r="F145" i="1"/>
  <c r="F126" i="1" s="1"/>
  <c r="F124" i="1"/>
  <c r="F116" i="1" s="1"/>
  <c r="F114" i="1"/>
  <c r="F112" i="1" s="1"/>
  <c r="F110" i="1"/>
  <c r="F103" i="1" s="1"/>
  <c r="F101" i="1"/>
  <c r="F95" i="1" s="1"/>
  <c r="F93" i="1" l="1"/>
  <c r="F80" i="1" s="1"/>
  <c r="F78" i="1"/>
  <c r="F72" i="1" s="1"/>
  <c r="F27" i="1"/>
  <c r="F7" i="1" s="1"/>
  <c r="G27" i="1"/>
  <c r="G7" i="1" s="1"/>
  <c r="G30" i="1"/>
  <c r="F51" i="1"/>
  <c r="F30" i="1" s="1"/>
  <c r="F70" i="1"/>
  <c r="F54" i="1" s="1"/>
</calcChain>
</file>

<file path=xl/sharedStrings.xml><?xml version="1.0" encoding="utf-8"?>
<sst xmlns="http://schemas.openxmlformats.org/spreadsheetml/2006/main" count="4959" uniqueCount="270">
  <si>
    <t xml:space="preserve">Underhållsplan 2016 - 2026 </t>
  </si>
  <si>
    <t>Del av den fullständiga UH planen för år 2016 - 2045 gjord av Sustend våren 2016</t>
  </si>
  <si>
    <t>Infört år</t>
  </si>
  <si>
    <t>Urspr. planerat år…</t>
  </si>
  <si>
    <t>Planerat år…</t>
  </si>
  <si>
    <t>Utfört år…</t>
  </si>
  <si>
    <t xml:space="preserve">Åtgärd </t>
  </si>
  <si>
    <t xml:space="preserve">Kategori </t>
  </si>
  <si>
    <t xml:space="preserve">Läge </t>
  </si>
  <si>
    <t>Intervall [år]</t>
  </si>
  <si>
    <t xml:space="preserve">Status </t>
  </si>
  <si>
    <t xml:space="preserve">Ursprunglig total kostnad   Inkl. moms </t>
  </si>
  <si>
    <t>Uppdaterad total kostnad inkl. Moms</t>
  </si>
  <si>
    <t>Kostnad vid åtgärd</t>
  </si>
  <si>
    <t>Notering</t>
  </si>
  <si>
    <t>SUSTEND 2016</t>
  </si>
  <si>
    <t>Byte linoleummatta</t>
  </si>
  <si>
    <t>Invändigt</t>
  </si>
  <si>
    <t>Styrelserum</t>
  </si>
  <si>
    <t>Ersatt</t>
  </si>
  <si>
    <t>Målning golv</t>
  </si>
  <si>
    <t>Passage styrelserum</t>
  </si>
  <si>
    <t>Mangelrum</t>
  </si>
  <si>
    <t>Undercentral</t>
  </si>
  <si>
    <t>(Multiple Items)</t>
  </si>
  <si>
    <t>Målning tak</t>
  </si>
  <si>
    <t>Målning väggar</t>
  </si>
  <si>
    <t>Nuvarande planerat år</t>
  </si>
  <si>
    <t xml:space="preserve">Sum of Ursprunglig total kostnad   Inkl. moms </t>
  </si>
  <si>
    <t>Ursprungligt år</t>
  </si>
  <si>
    <t>Utfört</t>
  </si>
  <si>
    <t>Målning väggar och tak</t>
  </si>
  <si>
    <t>Utfört år</t>
  </si>
  <si>
    <t>Sum of Kostnad vid åtgärd</t>
  </si>
  <si>
    <t>Nedskrapning fel färg och lagning väggar</t>
  </si>
  <si>
    <t>-</t>
  </si>
  <si>
    <t>Byte cirkulationspump PV1 värmepump vp2</t>
  </si>
  <si>
    <t>Reparation</t>
  </si>
  <si>
    <t>Värme undercentral</t>
  </si>
  <si>
    <t>?</t>
  </si>
  <si>
    <t>Nivellgolv 1 hus</t>
  </si>
  <si>
    <t>Skjutbanev. 41</t>
  </si>
  <si>
    <t>utfört 2016</t>
  </si>
  <si>
    <t>(blank)</t>
  </si>
  <si>
    <t>Oljning trästaket sopskjul</t>
  </si>
  <si>
    <t>Mark</t>
  </si>
  <si>
    <t>Generellt</t>
  </si>
  <si>
    <t>Grand Total</t>
  </si>
  <si>
    <t>Oljning trästöd vid trappa gavel hus nr 1-11</t>
  </si>
  <si>
    <t>Byte fasadventiler plåt hus 1-11</t>
  </si>
  <si>
    <t>Fasader</t>
  </si>
  <si>
    <t>Samtliga huskroppar</t>
  </si>
  <si>
    <t>utfört 2017</t>
  </si>
  <si>
    <t>Målning altandörrar</t>
  </si>
  <si>
    <t>Målning eternitplattor garage/förråd</t>
  </si>
  <si>
    <t>Målning fönsterbleck</t>
  </si>
  <si>
    <t>Målning förrådsdörrar</t>
  </si>
  <si>
    <t>Carport</t>
  </si>
  <si>
    <t>Målning pelare</t>
  </si>
  <si>
    <t>Målning puts</t>
  </si>
  <si>
    <t>Målning räcke fransk balkong hus 59b</t>
  </si>
  <si>
    <t>Målning trädörrar äldre gavel</t>
  </si>
  <si>
    <t>Målning träpanel</t>
  </si>
  <si>
    <t>Målning träpanel garage/förråd</t>
  </si>
  <si>
    <t>Målning vindsluckor</t>
  </si>
  <si>
    <t>Målning ytterfönster</t>
  </si>
  <si>
    <t>Montering automatiska lövrensare stuprör</t>
  </si>
  <si>
    <t>1hus</t>
  </si>
  <si>
    <t xml:space="preserve">tillagd-utfört 2017 17on 318750 45an 424170 </t>
  </si>
  <si>
    <t>Målning plåt skorstenar</t>
  </si>
  <si>
    <t>Tak</t>
  </si>
  <si>
    <t>Borttagen</t>
  </si>
  <si>
    <t>Skorstenar utbytta.</t>
  </si>
  <si>
    <t>1 hus</t>
  </si>
  <si>
    <t>Borttagen, inga fler nivellgolv planeras.</t>
  </si>
  <si>
    <t>Byte gamla radiatortermostater mangelrum</t>
  </si>
  <si>
    <t>Installationer</t>
  </si>
  <si>
    <t>Värme</t>
  </si>
  <si>
    <t>Filmning och utredning avloppstammar</t>
  </si>
  <si>
    <t>Vatten och avlopp</t>
  </si>
  <si>
    <t>22 000 kr till 2018. Faktiskt kostnad okänd</t>
  </si>
  <si>
    <t>Målning fönster</t>
  </si>
  <si>
    <t>I samband med stambyte.</t>
  </si>
  <si>
    <t>Byte bergvärmepumpar</t>
  </si>
  <si>
    <t>Kostnad utifrån årsredovisning.</t>
  </si>
  <si>
    <t>Byte av yttre stammar</t>
  </si>
  <si>
    <t>Inkl. två invändiga stambyten. Kostnad antagen utifrån årsredovisning.</t>
  </si>
  <si>
    <t>Byte belysning passage styrelserum</t>
  </si>
  <si>
    <t>El</t>
  </si>
  <si>
    <t>Byte belysning styrelserum</t>
  </si>
  <si>
    <t>Beskärning träd vid hus 53-59</t>
  </si>
  <si>
    <t>KB: Utfördes 2020, 17 800 kr.</t>
  </si>
  <si>
    <t>Energideklaration</t>
  </si>
  <si>
    <t>Utfört I okteober 2020.</t>
  </si>
  <si>
    <t>Översyn och komplettering fogar skorsten</t>
  </si>
  <si>
    <t>Gjordes vid skorstensrenovering.</t>
  </si>
  <si>
    <t>Byte cirkulationspump värme</t>
  </si>
  <si>
    <t>Faktisk kostnad okänd</t>
  </si>
  <si>
    <t>Injustering av värmepumpar</t>
  </si>
  <si>
    <t>Införd I efterhand utifrån årsredovisning. Kostnad okänd.</t>
  </si>
  <si>
    <t>Slamsugning dagvattenbrunnar</t>
  </si>
  <si>
    <t>Återkommer vart 3:e år.</t>
  </si>
  <si>
    <t>Byte cirkulationspump PV2 värmepump vp2</t>
  </si>
  <si>
    <t>Cirkulationspump värme (radiatorkrets) bytt 2021 el.2022</t>
  </si>
  <si>
    <t>Byte cirkulationspump VVC</t>
  </si>
  <si>
    <t>Cirkulationspump VVC bytt 2022.</t>
  </si>
  <si>
    <t>Renovering skorstenar</t>
  </si>
  <si>
    <t>OVK Poppelvägen</t>
  </si>
  <si>
    <t>Ventilation</t>
  </si>
  <si>
    <t>Steg 1: gallerbrunnar.</t>
  </si>
  <si>
    <t>Målades I samband med fönster 2024.</t>
  </si>
  <si>
    <t>Inklusive ta bort dött träd.</t>
  </si>
  <si>
    <t>Bätringsmålning fönster</t>
  </si>
  <si>
    <t>Bortagen pga. återkommande.</t>
  </si>
  <si>
    <t>Gjordes i samband med fönstermålning 2018.</t>
  </si>
  <si>
    <t>Byte blandare</t>
  </si>
  <si>
    <t>Byte duschblandare</t>
  </si>
  <si>
    <t>Wc/dusch styrelserum</t>
  </si>
  <si>
    <t>Byte golvmatta</t>
  </si>
  <si>
    <t>Byte handfat och wcstol</t>
  </si>
  <si>
    <t>Målning del av vägg och tak</t>
  </si>
  <si>
    <t xml:space="preserve">Byte takfönster </t>
  </si>
  <si>
    <t>Inventeras</t>
  </si>
  <si>
    <t>Inventeras eventuellt 2025</t>
  </si>
  <si>
    <t>Lagning av asfaltskador 
(dagvattenbrunnar och övriga skador).</t>
  </si>
  <si>
    <t>Åtgärd markskador och kantstöd följs upp av VN 2025.04</t>
  </si>
  <si>
    <t>Övriga måleriarbeten</t>
  </si>
  <si>
    <t>Radonåtgärder</t>
  </si>
  <si>
    <t>Radon</t>
  </si>
  <si>
    <t>Radonåtgärder följs upp av VN 2025.04</t>
  </si>
  <si>
    <t>Rivning staket/omdragning el</t>
  </si>
  <si>
    <t>Poppelvägen</t>
  </si>
  <si>
    <t xml:space="preserve">Eftersatt </t>
  </si>
  <si>
    <t>Följs upp av AF 2025.04 (Snickeriarbeten)</t>
  </si>
  <si>
    <t>Utvidgning betongplatta sopstation Poppelvägen</t>
  </si>
  <si>
    <t>Sopstation Poppelvägen</t>
  </si>
  <si>
    <t>Extern</t>
  </si>
  <si>
    <t>Byte alla dörrar Skjutbanevägen 11</t>
  </si>
  <si>
    <t>Skjutbanevägen 11</t>
  </si>
  <si>
    <t>Planerad</t>
  </si>
  <si>
    <t>Byte styrsystem undercentral</t>
  </si>
  <si>
    <t>Lagning sockel gavel lgh 1</t>
  </si>
  <si>
    <t>Utgår</t>
  </si>
  <si>
    <t>Kontrolleras av AF, kan eventuellt strykas.</t>
  </si>
  <si>
    <t>Förbättringar grönytor</t>
  </si>
  <si>
    <t>Målning fönster gavel hus 11</t>
  </si>
  <si>
    <t>Måleriarbeten carport, vindsluckor, styrelserum och Poppelvägen 17 följs upp av AF 2025.04</t>
  </si>
  <si>
    <t>Målning fönster nyare lägenheter Poppelvägen.</t>
  </si>
  <si>
    <t xml:space="preserve">Målning golv </t>
  </si>
  <si>
    <t xml:space="preserve">Målning pelare </t>
  </si>
  <si>
    <t>Målning takfot av trä</t>
  </si>
  <si>
    <t>Poppelvägen 17</t>
  </si>
  <si>
    <t>Målning trädörr nyare gavel</t>
  </si>
  <si>
    <t xml:space="preserve">Målning träpanel </t>
  </si>
  <si>
    <t>Målning träpanel fasad Poppelvägen 17</t>
  </si>
  <si>
    <t>Bättringsmålning rostig takplåt</t>
  </si>
  <si>
    <t>AF undersöker vad som blivit inventerat I samband med skorstensarbeten.
22 000kr till 2018. Extern förstudie.  AF undersöker inventering.</t>
  </si>
  <si>
    <t>Byte samtlig takplåt</t>
  </si>
  <si>
    <t>Förstudie 2024. AF undersöker inventering.</t>
  </si>
  <si>
    <t>Byte portkodlås hus1-11</t>
  </si>
  <si>
    <t>Tele</t>
  </si>
  <si>
    <t>Byte styrventiler</t>
  </si>
  <si>
    <t>Målning sockel</t>
  </si>
  <si>
    <t>Omfogning tegel skorsten</t>
  </si>
  <si>
    <t>4000 kr till 2018</t>
  </si>
  <si>
    <t>Byte takfläkt Poppelvägen</t>
  </si>
  <si>
    <t>Lagning krönplåt tak</t>
  </si>
  <si>
    <t>1000 kr till  2018</t>
  </si>
  <si>
    <t>Byte trästaket sopskjul</t>
  </si>
  <si>
    <t>Elstambyte</t>
  </si>
  <si>
    <t>Förstudie. Arbetskostand uppskattad till 932 000 kr 2016.</t>
  </si>
  <si>
    <t>Rensning ventilationskanaler</t>
  </si>
  <si>
    <t>Byte föreningsbrevlåda hus 1-11</t>
  </si>
  <si>
    <t>Byte termostater radiatorer</t>
  </si>
  <si>
    <t>Injustering värme</t>
  </si>
  <si>
    <t>Skjutbanevägen11</t>
  </si>
  <si>
    <t>Byte belysning rörelsestyrd gavel utanför styrelserum</t>
  </si>
  <si>
    <t>Byte belysning undercentral</t>
  </si>
  <si>
    <t>Byte betongplattor sopstation vid garage</t>
  </si>
  <si>
    <t>Låg prio</t>
  </si>
  <si>
    <t>Byte fasadbelysning galvade gavel utanför styrelserum</t>
  </si>
  <si>
    <t>Byte hängränna</t>
  </si>
  <si>
    <t>planerad</t>
  </si>
  <si>
    <t>Byte korrugerad takplåt</t>
  </si>
  <si>
    <t>Byte stuprör</t>
  </si>
  <si>
    <t>Renovering styrelserum, undercentral och mangelrum</t>
  </si>
  <si>
    <t>Ersätter mindre poster I ursprunglig plan. 
Målning, golv, väggar tak, byte linoleummatta.
Byta termostater. Belysning. WC och dusch.</t>
  </si>
  <si>
    <t>Byte cirkulationspump värmepump vp1</t>
  </si>
  <si>
    <t>Fixardag</t>
  </si>
  <si>
    <t>Småfix. Utförs I samband med städdagar.</t>
  </si>
  <si>
    <t>Uppgraderad styrning</t>
  </si>
  <si>
    <t>Byte hängrännor</t>
  </si>
  <si>
    <t>Vems ansvar?</t>
  </si>
  <si>
    <t>Målning fönster nyare lägenheter poppelhuset</t>
  </si>
  <si>
    <t>Inventera</t>
  </si>
  <si>
    <t>Målning träpanel fasad hus 17</t>
  </si>
  <si>
    <t>Byte stödmurar i betong</t>
  </si>
  <si>
    <t>Eventuell inventering 2025
147000kr till 2024. förstudie krävs</t>
  </si>
  <si>
    <t>Mark Generellt</t>
  </si>
  <si>
    <t>Linjemålning p-platser med linjemassa</t>
  </si>
  <si>
    <t>Byte belysning magelrum</t>
  </si>
  <si>
    <t>Byte belysning wc/dusch</t>
  </si>
  <si>
    <t>Byte kanalfläkt undercentral</t>
  </si>
  <si>
    <t>Byte belysning rörelsestyd gave utanför styrelserum</t>
  </si>
  <si>
    <t>Byte betongkantstöd</t>
  </si>
  <si>
    <t>Omläggning asfalt</t>
  </si>
  <si>
    <t>1790000kr till 2020. Förstudie krävs. Förmodligen blir det att lappa och laga. Ersatt av 'Reparation av asfalt'</t>
  </si>
  <si>
    <t>Omsättning kantsten av granit</t>
  </si>
  <si>
    <t>28000 kr till 2020. Eventuellt bostadsrättsinehavarens ansvar.</t>
  </si>
  <si>
    <t>Målning fönster nyare lägenheter poppelhuset.</t>
  </si>
  <si>
    <t>Målning fönster gavel hus 1-11</t>
  </si>
  <si>
    <t>Vid behov</t>
  </si>
  <si>
    <t>147000kr till 2024. förstudie krävs</t>
  </si>
  <si>
    <t>277 000 kr till 2024. Försutdie krävs. ASFALT</t>
  </si>
  <si>
    <t>Åtgärd dagvattenbrunnar. ASFALT. 1250 kr /m2</t>
  </si>
  <si>
    <t>tillagd - EJ utfört</t>
  </si>
  <si>
    <t>Målades 2014.</t>
  </si>
  <si>
    <t>Uppskattat till 403  000 kr</t>
  </si>
  <si>
    <t>Eventuellt beställt åtgärd.</t>
  </si>
  <si>
    <t>Slå ihop med målning av eternitplattor.</t>
  </si>
  <si>
    <t>När byttes takfönster. AF undersöker inventering.</t>
  </si>
  <si>
    <t>22 000kr till 2018. Extern förstudie.  AF undersöker inventering.</t>
  </si>
  <si>
    <t>22 000kr till 2018. Extern förstudie.</t>
  </si>
  <si>
    <t>Byte betongkantsten</t>
  </si>
  <si>
    <t>277 000 kr till 2024. Försutdie krävs.</t>
  </si>
  <si>
    <t>Lagning av dagvattenbrunnar (Reparation av asfalt)</t>
  </si>
  <si>
    <t>Åtgärd dagvattenbrunnar</t>
  </si>
  <si>
    <t>Förstudie 2024 ?</t>
  </si>
  <si>
    <t>När byttes takfönster?</t>
  </si>
  <si>
    <t>Diskuteras</t>
  </si>
  <si>
    <t>Ansvar?</t>
  </si>
  <si>
    <t xml:space="preserve">Intervall </t>
  </si>
  <si>
    <t xml:space="preserve">Total kostnad  </t>
  </si>
  <si>
    <t>Åtgärdat / kostnad</t>
  </si>
  <si>
    <t>notering</t>
  </si>
  <si>
    <t xml:space="preserve">Inkl. moms </t>
  </si>
  <si>
    <t>Upprepas: 15 år</t>
  </si>
  <si>
    <t>Upprepas: 20 år</t>
  </si>
  <si>
    <t>Upprepas ej</t>
  </si>
  <si>
    <t xml:space="preserve">Planerad </t>
  </si>
  <si>
    <t>22.000kr till 2018</t>
  </si>
  <si>
    <t>Upprepas: 10 år</t>
  </si>
  <si>
    <t>Upprepas: 3 år</t>
  </si>
  <si>
    <t>TOT SUMMA</t>
  </si>
  <si>
    <t>upplöst 2016 200.000kr</t>
  </si>
  <si>
    <t>avsatt 2016 680.000kr</t>
  </si>
  <si>
    <t>22000kr till 2018</t>
  </si>
  <si>
    <t>Upprepas: 30 år</t>
  </si>
  <si>
    <t>1000kr till  2018</t>
  </si>
  <si>
    <t>Upprepas: 8 år</t>
  </si>
  <si>
    <t>41000kr till 2018</t>
  </si>
  <si>
    <t>Upprepas: 24 år</t>
  </si>
  <si>
    <t>4000kr till 2018</t>
  </si>
  <si>
    <t>upplöst 2017 ???kr</t>
  </si>
  <si>
    <t>avsatt 2017 ???kr</t>
  </si>
  <si>
    <t>Upprepas: 5 år</t>
  </si>
  <si>
    <t>från 2016  blir dyrare??</t>
  </si>
  <si>
    <t>277000kr till 2020</t>
  </si>
  <si>
    <t>147000kr till 2020</t>
  </si>
  <si>
    <t>4000kr till 2020</t>
  </si>
  <si>
    <t>1790000kr till 2020</t>
  </si>
  <si>
    <t>28000kr till 2020</t>
  </si>
  <si>
    <t>från 2017</t>
  </si>
  <si>
    <t>tillagd</t>
  </si>
  <si>
    <t xml:space="preserve">TOT SUMMA </t>
  </si>
  <si>
    <t>Upprepas: 50 år</t>
  </si>
  <si>
    <t>Upprepad: 3 år</t>
  </si>
  <si>
    <t>från 2018</t>
  </si>
  <si>
    <t xml:space="preserve">Byte föreningsbrevlåda </t>
  </si>
  <si>
    <t>OVK (Obligatorisk ventilationskontroll) Poppelvägen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</si>
</sst>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1"/>
      <color rgb="FF676A6C"/>
      <name val="Calibri"/>
      <family val="2"/>
      <scheme val="minor"/>
    </font>
    <font>
      <sz val="11"/>
      <color rgb="FF676A6C"/>
      <name val="Calibri"/>
      <family val="2"/>
      <scheme val="minor"/>
    </font>
    <font>
      <i/>
      <sz val="11"/>
      <color rgb="FF428BCA"/>
      <name val="Calibri"/>
      <family val="2"/>
      <scheme val="minor"/>
    </font>
    <font>
      <b/>
      <sz val="12"/>
      <color rgb="FF676A6C"/>
      <name val="Calibri"/>
      <family val="2"/>
      <scheme val="minor"/>
    </font>
    <font>
      <sz val="12"/>
      <color rgb="FF676A6C"/>
      <name val="Calibri"/>
      <family val="2"/>
      <scheme val="minor"/>
    </font>
    <font>
      <i/>
      <sz val="12"/>
      <color rgb="FF428BCA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676A6C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badi"/>
      <family val="2"/>
    </font>
    <font>
      <b/>
      <sz val="11"/>
      <color theme="1" tint="4.9989318521683403E-2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0" borderId="2" xfId="1" applyFont="1" applyBorder="1" applyAlignment="1">
      <alignment horizontal="right" wrapText="1"/>
    </xf>
    <xf numFmtId="0" fontId="2" fillId="0" borderId="0" xfId="1" applyFont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/>
    <xf numFmtId="0" fontId="3" fillId="0" borderId="4" xfId="0" applyFont="1" applyBorder="1" applyAlignment="1">
      <alignment horizontal="right" vertical="center" wrapText="1" indent="1"/>
    </xf>
    <xf numFmtId="1" fontId="3" fillId="0" borderId="3" xfId="0" applyNumberFormat="1" applyFont="1" applyBorder="1" applyAlignment="1">
      <alignment horizontal="right" vertical="center" wrapText="1" indent="1"/>
    </xf>
    <xf numFmtId="1" fontId="6" fillId="0" borderId="4" xfId="0" applyNumberFormat="1" applyFont="1" applyBorder="1" applyAlignment="1">
      <alignment horizontal="right" vertical="center" wrapText="1" inden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right" vertical="center" wrapText="1" inden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right" vertical="center" wrapText="1" indent="1"/>
    </xf>
    <xf numFmtId="1" fontId="6" fillId="2" borderId="5" xfId="0" applyNumberFormat="1" applyFont="1" applyFill="1" applyBorder="1" applyAlignment="1">
      <alignment horizontal="righ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left" vertical="center" wrapText="1" indent="1"/>
    </xf>
    <xf numFmtId="1" fontId="6" fillId="0" borderId="3" xfId="0" applyNumberFormat="1" applyFont="1" applyBorder="1" applyAlignment="1">
      <alignment horizontal="right" vertical="center" wrapText="1" indent="1"/>
    </xf>
    <xf numFmtId="1" fontId="6" fillId="2" borderId="4" xfId="0" applyNumberFormat="1" applyFont="1" applyFill="1" applyBorder="1" applyAlignment="1">
      <alignment horizontal="righ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vertical="center"/>
    </xf>
    <xf numFmtId="0" fontId="11" fillId="0" borderId="3" xfId="0" applyFont="1" applyBorder="1"/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12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164" fontId="11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left" vertical="center" indent="1"/>
    </xf>
    <xf numFmtId="164" fontId="11" fillId="0" borderId="0" xfId="0" applyNumberFormat="1" applyFont="1" applyAlignment="1">
      <alignment horizontal="right" vertical="center" indent="1"/>
    </xf>
    <xf numFmtId="164" fontId="0" fillId="0" borderId="19" xfId="0" applyNumberFormat="1" applyBorder="1" applyAlignment="1">
      <alignment horizontal="right" vertical="center" indent="1"/>
    </xf>
    <xf numFmtId="164" fontId="0" fillId="0" borderId="20" xfId="0" applyNumberFormat="1" applyBorder="1" applyAlignment="1">
      <alignment horizontal="right" vertical="center" indent="1"/>
    </xf>
    <xf numFmtId="0" fontId="0" fillId="0" borderId="17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3" borderId="0" xfId="0" applyFill="1"/>
    <xf numFmtId="0" fontId="1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 vertical="center" wrapText="1" indent="1"/>
    </xf>
    <xf numFmtId="164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164" fontId="11" fillId="0" borderId="0" xfId="0" applyNumberFormat="1" applyFont="1" applyAlignment="1">
      <alignment horizontal="right" vertical="center" indent="2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0" fillId="0" borderId="22" xfId="0" applyNumberFormat="1" applyBorder="1" applyAlignment="1">
      <alignment horizontal="right" vertical="center" indent="1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pivotButton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6" xfId="0" pivotButton="1" applyBorder="1" applyAlignment="1">
      <alignment horizontal="left" vertical="center" indent="1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wrapText="1"/>
    </xf>
    <xf numFmtId="164" fontId="11" fillId="0" borderId="0" xfId="0" applyNumberFormat="1" applyFont="1" applyAlignment="1">
      <alignment horizontal="right" vertical="center" wrapText="1" indent="2"/>
    </xf>
    <xf numFmtId="164" fontId="0" fillId="0" borderId="0" xfId="0" applyNumberFormat="1" applyAlignment="1">
      <alignment horizontal="right" indent="2"/>
    </xf>
    <xf numFmtId="164" fontId="0" fillId="0" borderId="0" xfId="0" applyNumberFormat="1" applyAlignment="1">
      <alignment horizontal="right" indent="1"/>
    </xf>
    <xf numFmtId="164" fontId="11" fillId="0" borderId="0" xfId="0" applyNumberFormat="1" applyFont="1" applyAlignment="1">
      <alignment horizontal="right" vertical="center" indent="3"/>
    </xf>
    <xf numFmtId="164" fontId="0" fillId="0" borderId="0" xfId="0" applyNumberFormat="1" applyAlignment="1">
      <alignment horizontal="right" indent="3"/>
    </xf>
    <xf numFmtId="164" fontId="0" fillId="0" borderId="0" xfId="0" applyNumberFormat="1" applyAlignment="1">
      <alignment horizontal="right" indent="4"/>
    </xf>
    <xf numFmtId="164" fontId="0" fillId="0" borderId="0" xfId="0" applyNumberFormat="1" applyAlignment="1">
      <alignment horizontal="right" indent="5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16" xfId="0" applyBorder="1" applyAlignment="1">
      <alignment horizontal="left" vertical="center" indent="1"/>
    </xf>
    <xf numFmtId="0" fontId="0" fillId="0" borderId="24" xfId="0" applyBorder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15" fillId="3" borderId="0" xfId="0" applyFont="1" applyFill="1" applyAlignment="1">
      <alignment horizontal="left" vertical="center" wrapText="1" indent="1"/>
    </xf>
    <xf numFmtId="0" fontId="0" fillId="0" borderId="24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164" fontId="0" fillId="0" borderId="0" xfId="0" applyNumberFormat="1" applyAlignment="1">
      <alignment horizontal="left" vertical="center" indent="1"/>
    </xf>
    <xf numFmtId="0" fontId="16" fillId="0" borderId="26" xfId="0" applyFont="1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0" borderId="26" xfId="0" applyBorder="1"/>
    <xf numFmtId="0" fontId="0" fillId="0" borderId="26" xfId="0" applyBorder="1" applyAlignment="1">
      <alignment horizontal="left" vertical="center" indent="1"/>
    </xf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6" fillId="0" borderId="0" xfId="0" applyFont="1" applyAlignment="1">
      <alignment horizontal="right" vertical="center" wrapText="1" inden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164" fontId="0" fillId="0" borderId="0" xfId="0" applyNumberFormat="1" applyFont="1" applyAlignment="1">
      <alignment horizontal="right" indent="1"/>
    </xf>
    <xf numFmtId="0" fontId="0" fillId="0" borderId="26" xfId="0" applyFont="1" applyBorder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righ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wrapText="1"/>
    </xf>
    <xf numFmtId="0" fontId="2" fillId="0" borderId="12" xfId="1" applyFont="1" applyBorder="1" applyAlignment="1">
      <alignment horizontal="left" wrapText="1"/>
    </xf>
    <xf numFmtId="0" fontId="2" fillId="0" borderId="2" xfId="1" applyFont="1" applyBorder="1" applyAlignment="1">
      <alignment wrapText="1"/>
    </xf>
    <xf numFmtId="0" fontId="2" fillId="0" borderId="11" xfId="1" applyFon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</cellXfs>
  <cellStyles count="2">
    <cellStyle name="Hyperlänk" xfId="1" builtinId="8"/>
    <cellStyle name="Normal" xfId="0" builtinId="0"/>
  </cellStyles>
  <dxfs count="76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Abadi"/>
        <family val="2"/>
        <scheme val="none"/>
      </font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strike val="0"/>
        <color theme="1"/>
      </font>
      <fill>
        <patternFill>
          <bgColor rgb="FFFF7C8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Abadi"/>
        <family val="2"/>
        <scheme val="none"/>
      </font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strike val="0"/>
        <color theme="1"/>
      </font>
      <fill>
        <patternFill>
          <bgColor rgb="FFFF7C8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Abadi"/>
        <family val="2"/>
        <scheme val="none"/>
      </font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strike val="0"/>
        <color theme="1"/>
      </font>
      <fill>
        <patternFill>
          <bgColor rgb="FFFF7C8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Abadi"/>
        <family val="2"/>
        <scheme val="none"/>
      </font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strike val="0"/>
        <color theme="1"/>
      </font>
      <fill>
        <patternFill>
          <bgColor rgb="FFFF7C8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\ &quot;kr&quot;"/>
      <alignment horizontal="righ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Abadi"/>
        <family val="2"/>
        <scheme val="none"/>
      </font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strike val="0"/>
        <color theme="1"/>
      </font>
      <fill>
        <patternFill>
          <bgColor rgb="FFFF7C80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5" tint="0.40000610370189521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numFmt numFmtId="164" formatCode="#,##0\ &quot;kr&quot;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relativeIndent="1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left"/>
    </dxf>
    <dxf>
      <alignment relativeIndent="1"/>
    </dxf>
    <dxf>
      <alignment vertical="center"/>
    </dxf>
    <dxf>
      <alignment horizontal="center"/>
    </dxf>
    <dxf>
      <numFmt numFmtId="164" formatCode="#,##0\ &quot;kr&quot;"/>
    </dxf>
    <dxf>
      <alignment horizontal="right"/>
    </dxf>
    <dxf>
      <alignment relativeIndent="1"/>
    </dxf>
    <dxf>
      <alignment wrapText="1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#,##0\ &quot;kr&quot;"/>
    </dxf>
    <dxf>
      <alignment vertical="center"/>
    </dxf>
    <dxf>
      <alignment horizontal="right"/>
    </dxf>
    <dxf>
      <alignment relativeIndent="1"/>
    </dxf>
    <dxf>
      <alignment wrapText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/>
    </dxf>
    <dxf>
      <border>
        <top style="thin">
          <color indexed="64"/>
        </top>
        <bottom style="double">
          <color indexed="64"/>
        </bottom>
      </border>
    </dxf>
    <dxf>
      <alignment vertical="center"/>
    </dxf>
    <dxf>
      <alignment vertical="center"/>
    </dxf>
    <dxf>
      <alignment horizontal="center" indent="0"/>
    </dxf>
    <dxf>
      <alignment vertical="center"/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right"/>
    </dxf>
    <dxf>
      <alignment relativeIndent="1"/>
    </dxf>
    <dxf>
      <alignment vertical="center"/>
    </dxf>
    <dxf>
      <alignment horizontal="left"/>
    </dxf>
    <dxf>
      <alignment relativeIndent="1"/>
    </dxf>
    <dxf>
      <alignment vertical="center" indent="0"/>
    </dxf>
    <dxf>
      <alignment relativeIndent="1"/>
    </dxf>
    <dxf>
      <numFmt numFmtId="164" formatCode="#,##0\ &quot;kr&quot;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relativeIndent="1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left"/>
    </dxf>
    <dxf>
      <alignment relativeIndent="1"/>
    </dxf>
    <dxf>
      <alignment vertic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#,##0\ &quot;kr&quot;"/>
    </dxf>
    <dxf>
      <alignment vertical="center"/>
    </dxf>
    <dxf>
      <alignment horizontal="right"/>
    </dxf>
    <dxf>
      <alignment relativeIndent="1"/>
    </dxf>
    <dxf>
      <alignment wrapText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/>
    </dxf>
    <dxf>
      <border>
        <top style="thin">
          <color indexed="64"/>
        </top>
        <bottom style="double">
          <color indexed="64"/>
        </bottom>
      </border>
    </dxf>
    <dxf>
      <alignment vertical="center"/>
    </dxf>
    <dxf>
      <alignment vertical="center"/>
    </dxf>
    <dxf>
      <alignment horizontal="center" indent="0"/>
    </dxf>
    <dxf>
      <alignment vertical="center"/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right"/>
    </dxf>
    <dxf>
      <alignment relativeIndent="1"/>
    </dxf>
    <dxf>
      <alignment relativeIndent="1"/>
    </dxf>
    <dxf>
      <alignment vertical="center" indent="0"/>
    </dxf>
    <dxf>
      <alignment relativeIndent="1"/>
    </dxf>
    <dxf>
      <alignment vertical="bottom" indent="0"/>
    </dxf>
    <dxf>
      <alignment vertical="bottom" indent="0"/>
    </dxf>
    <dxf>
      <alignment vertical="bottom" indent="0"/>
    </dxf>
    <dxf>
      <alignment vertical="bottom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numFmt numFmtId="164" formatCode="#,##0\ &quot;kr&quot;"/>
    </dxf>
    <dxf>
      <alignment horizontal="right"/>
    </dxf>
    <dxf>
      <alignment relativeIndent="1"/>
    </dxf>
    <dxf>
      <alignment wrapText="1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#,##0\ &quot;kr&quot;"/>
    </dxf>
    <dxf>
      <alignment vertical="center"/>
    </dxf>
    <dxf>
      <alignment horizontal="right"/>
    </dxf>
    <dxf>
      <alignment relativeIndent="1"/>
    </dxf>
    <dxf>
      <alignment wrapText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/>
    </dxf>
    <dxf>
      <border>
        <top style="thin">
          <color indexed="64"/>
        </top>
        <bottom style="double">
          <color indexed="64"/>
        </bottom>
      </border>
    </dxf>
    <dxf>
      <alignment vertical="center"/>
    </dxf>
    <dxf>
      <alignment vertical="center"/>
    </dxf>
    <dxf>
      <alignment horizontal="center" indent="0"/>
    </dxf>
    <dxf>
      <alignment vertical="center"/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right"/>
    </dxf>
    <dxf>
      <alignment relativeIndent="1"/>
    </dxf>
    <dxf>
      <alignment relativeIndent="1"/>
    </dxf>
    <dxf>
      <alignment vertical="center" indent="0"/>
    </dxf>
    <dxf>
      <alignment relativeIndent="1"/>
    </dxf>
    <dxf>
      <alignment vertical="bottom" indent="0"/>
    </dxf>
    <dxf>
      <alignment vertical="bottom" indent="0"/>
    </dxf>
    <dxf>
      <alignment vertical="bottom" indent="0"/>
    </dxf>
    <dxf>
      <alignment vertical="bottom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numFmt numFmtId="164" formatCode="#,##0\ &quot;kr&quot;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relativeIndent="1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left"/>
    </dxf>
    <dxf>
      <alignment relativeIndent="1"/>
    </dxf>
    <dxf>
      <alignment vertical="center"/>
    </dxf>
    <dxf>
      <alignment horizontal="center"/>
    </dxf>
    <dxf>
      <numFmt numFmtId="164" formatCode="#,##0\ &quot;kr&quot;"/>
    </dxf>
    <dxf>
      <alignment horizontal="right"/>
    </dxf>
    <dxf>
      <alignment relativeIndent="1"/>
    </dxf>
    <dxf>
      <alignment wrapText="1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numFmt numFmtId="164" formatCode="#,##0\ &quot;kr&quot;"/>
    </dxf>
    <dxf>
      <alignment horizontal="right"/>
    </dxf>
    <dxf>
      <alignment relativeIndent="1"/>
    </dxf>
    <dxf>
      <alignment wrapText="1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numFmt numFmtId="164" formatCode="#,##0\ &quot;kr&quot;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relativeIndent="1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left"/>
    </dxf>
    <dxf>
      <alignment relativeIndent="1"/>
    </dxf>
    <dxf>
      <alignment vertic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#,##0\ &quot;kr&quot;"/>
    </dxf>
    <dxf>
      <alignment vertical="center"/>
    </dxf>
    <dxf>
      <alignment horizontal="right"/>
    </dxf>
    <dxf>
      <alignment relativeIndent="1"/>
    </dxf>
    <dxf>
      <alignment wrapText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/>
    </dxf>
    <dxf>
      <border>
        <top style="thin">
          <color indexed="64"/>
        </top>
        <bottom style="double">
          <color indexed="64"/>
        </bottom>
      </border>
    </dxf>
    <dxf>
      <alignment vertical="center"/>
    </dxf>
    <dxf>
      <alignment vertical="center"/>
    </dxf>
    <dxf>
      <alignment horizontal="center" indent="0"/>
    </dxf>
    <dxf>
      <alignment vertical="center"/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right"/>
    </dxf>
    <dxf>
      <alignment relativeIndent="1"/>
    </dxf>
    <dxf>
      <alignment relativeIndent="1"/>
    </dxf>
    <dxf>
      <alignment vertical="center" indent="0"/>
    </dxf>
    <dxf>
      <alignment relativeIndent="1"/>
    </dxf>
    <dxf>
      <alignment vertical="bottom" indent="0"/>
    </dxf>
    <dxf>
      <alignment vertical="bottom" indent="0"/>
    </dxf>
    <dxf>
      <alignment vertical="bottom" indent="0"/>
    </dxf>
    <dxf>
      <alignment vertical="bottom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numFmt numFmtId="164" formatCode="#,##0\ &quot;kr&quot;"/>
    </dxf>
    <dxf>
      <alignment horizontal="right"/>
    </dxf>
    <dxf>
      <alignment relativeIndent="1"/>
    </dxf>
    <dxf>
      <alignment wrapText="1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#,##0\ &quot;kr&quot;"/>
    </dxf>
    <dxf>
      <alignment vertical="center"/>
    </dxf>
    <dxf>
      <alignment horizontal="right"/>
    </dxf>
    <dxf>
      <alignment relativeIndent="1"/>
    </dxf>
    <dxf>
      <alignment wrapText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/>
    </dxf>
    <dxf>
      <border>
        <top style="thin">
          <color indexed="64"/>
        </top>
        <bottom style="double">
          <color indexed="64"/>
        </bottom>
      </border>
    </dxf>
    <dxf>
      <alignment vertical="center"/>
    </dxf>
    <dxf>
      <alignment vertical="center"/>
    </dxf>
    <dxf>
      <alignment horizontal="center" indent="0"/>
    </dxf>
    <dxf>
      <alignment vertical="center"/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right"/>
    </dxf>
    <dxf>
      <alignment relativeIndent="1"/>
    </dxf>
    <dxf>
      <alignment relativeIndent="1"/>
    </dxf>
    <dxf>
      <alignment vertical="center" indent="0"/>
    </dxf>
    <dxf>
      <alignment relativeIndent="1"/>
    </dxf>
    <dxf>
      <alignment vertical="bottom" indent="0"/>
    </dxf>
    <dxf>
      <alignment vertical="bottom" indent="0"/>
    </dxf>
    <dxf>
      <alignment vertical="bottom" indent="0"/>
    </dxf>
    <dxf>
      <alignment vertical="bottom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general" indent="0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numFmt numFmtId="164" formatCode="#,##0\ &quot;kr&quot;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relativeIndent="1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alignment horizontal="center"/>
    </dxf>
    <dxf>
      <alignment vertical="center"/>
    </dxf>
    <dxf>
      <alignment horizontal="left"/>
    </dxf>
    <dxf>
      <alignment relativeIndent="1"/>
    </dxf>
    <dxf>
      <alignment vertical="center"/>
    </dxf>
    <dxf>
      <alignment horizontal="center"/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9525</xdr:rowOff>
        </xdr:from>
        <xdr:to>
          <xdr:col>0</xdr:col>
          <xdr:colOff>914400</xdr:colOff>
          <xdr:row>5</xdr:row>
          <xdr:rowOff>47625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ktor Nilsson" refreshedDate="45109.695275578706" createdVersion="8" refreshedVersion="8" minRefreshableVersion="3" recordCount="104" xr:uid="{8FDE0F9F-7B63-4CD2-B454-2EFF829DF77C}">
  <cacheSource type="worksheet">
    <worksheetSource name="Table1"/>
  </cacheSource>
  <cacheFields count="13">
    <cacheField name="Infört år" numFmtId="0">
      <sharedItems containsMixedTypes="1" containsNumber="1" containsInteger="1" minValue="2016" maxValue="2023"/>
    </cacheField>
    <cacheField name="Urspr. planerat år…" numFmtId="0">
      <sharedItems containsMixedTypes="1" containsNumber="1" containsInteger="1" minValue="2016" maxValue="2026" count="12">
        <n v="2016"/>
        <s v="-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Planerat år…" numFmtId="0">
      <sharedItems containsSemiMixedTypes="0" containsString="0" containsNumber="1" containsInteger="1" minValue="2016" maxValue="2026" count="11"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Utfört år…" numFmtId="0">
      <sharedItems containsString="0" containsBlank="1" containsNumber="1" containsInteger="1" minValue="2016" maxValue="2022" count="7">
        <m/>
        <n v="2016"/>
        <n v="2017"/>
        <n v="2018"/>
        <n v="2019"/>
        <n v="2020"/>
        <n v="2022"/>
      </sharedItems>
    </cacheField>
    <cacheField name="Åtgärd " numFmtId="0">
      <sharedItems/>
    </cacheField>
    <cacheField name="Kategori " numFmtId="0">
      <sharedItems/>
    </cacheField>
    <cacheField name="Läge " numFmtId="0">
      <sharedItems containsBlank="1"/>
    </cacheField>
    <cacheField name="Intervall [år]" numFmtId="0">
      <sharedItems containsBlank="1" containsMixedTypes="1" containsNumber="1" containsInteger="1" minValue="3" maxValue="50"/>
    </cacheField>
    <cacheField name="Status " numFmtId="0">
      <sharedItems containsBlank="1" count="5">
        <s v="Utfört"/>
        <s v="Eftersatt "/>
        <m/>
        <s v="Planerad "/>
        <s v="Planerad"/>
      </sharedItems>
    </cacheField>
    <cacheField name="Ursprunglig total kostnad   Inkl. moms " numFmtId="164">
      <sharedItems containsBlank="1" containsMixedTypes="1" containsNumber="1" containsInteger="1" minValue="700" maxValue="6219000"/>
    </cacheField>
    <cacheField name="Uppdaterad total kostnad inkl. Moms" numFmtId="164">
      <sharedItems containsNonDate="0" containsString="0" containsBlank="1"/>
    </cacheField>
    <cacheField name="Kostnad vid åtgärd" numFmtId="164">
      <sharedItems containsString="0" containsBlank="1" containsNumber="1" containsInteger="1" minValue="2000" maxValue="951000"/>
    </cacheField>
    <cacheField name="Noter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SUSTEND 2016"/>
    <x v="0"/>
    <x v="0"/>
    <x v="0"/>
    <s v="Byte cirkulationspump PV1 värmepump vp2"/>
    <s v="Reparation"/>
    <s v="Värme undercentral"/>
    <n v="15"/>
    <x v="0"/>
    <n v="17000"/>
    <m/>
    <m/>
    <m/>
  </r>
  <r>
    <s v="SUSTEND 2016"/>
    <x v="0"/>
    <x v="0"/>
    <x v="0"/>
    <s v="Byte linoleummatta"/>
    <s v="Invändigt"/>
    <s v="Styrelserum"/>
    <n v="20"/>
    <x v="1"/>
    <n v="12000"/>
    <m/>
    <m/>
    <m/>
  </r>
  <r>
    <s v="SUSTEND 2016"/>
    <x v="0"/>
    <x v="0"/>
    <x v="0"/>
    <s v="Lagning sockel gavel lgh 1"/>
    <s v="Fasader"/>
    <s v="Samtliga huskroppar"/>
    <s v="-"/>
    <x v="1"/>
    <n v="6000"/>
    <m/>
    <m/>
    <m/>
  </r>
  <r>
    <s v="SUSTEND 2016"/>
    <x v="0"/>
    <x v="0"/>
    <x v="0"/>
    <s v="Målning golv"/>
    <s v="Invändigt"/>
    <s v="Passage styrelserum"/>
    <n v="10"/>
    <x v="1"/>
    <n v="1000"/>
    <m/>
    <m/>
    <m/>
  </r>
  <r>
    <s v="SUSTEND 2016"/>
    <x v="0"/>
    <x v="0"/>
    <x v="0"/>
    <s v="Målning golv"/>
    <s v="Invändigt"/>
    <s v="Mangelrum"/>
    <n v="10"/>
    <x v="1"/>
    <n v="6000"/>
    <m/>
    <m/>
    <m/>
  </r>
  <r>
    <s v="SUSTEND 2016"/>
    <x v="0"/>
    <x v="0"/>
    <x v="0"/>
    <s v="Målning golv"/>
    <s v="Invändigt"/>
    <s v="Undercentral"/>
    <n v="10"/>
    <x v="1"/>
    <n v="13000"/>
    <m/>
    <m/>
    <m/>
  </r>
  <r>
    <s v="SUSTEND 2016"/>
    <x v="0"/>
    <x v="0"/>
    <x v="0"/>
    <s v="Målning tak"/>
    <s v="Invändigt"/>
    <s v="Undercentral"/>
    <n v="20"/>
    <x v="1"/>
    <n v="4000"/>
    <m/>
    <m/>
    <m/>
  </r>
  <r>
    <s v="SUSTEND 2016"/>
    <x v="0"/>
    <x v="0"/>
    <x v="0"/>
    <s v="Målning väggar"/>
    <s v="Invändigt"/>
    <s v="Undercentral"/>
    <n v="20"/>
    <x v="1"/>
    <n v="11000"/>
    <m/>
    <m/>
    <m/>
  </r>
  <r>
    <s v="SUSTEND 2016"/>
    <x v="0"/>
    <x v="0"/>
    <x v="0"/>
    <s v="Målning väggar och tak"/>
    <s v="Invändigt"/>
    <s v="Passage styrelserum"/>
    <n v="20"/>
    <x v="1"/>
    <n v="2000"/>
    <m/>
    <m/>
    <m/>
  </r>
  <r>
    <s v="SUSTEND 2016"/>
    <x v="0"/>
    <x v="0"/>
    <x v="0"/>
    <s v="Målning väggar och tak"/>
    <s v="Invändigt"/>
    <s v="Styrelserum"/>
    <n v="20"/>
    <x v="1"/>
    <n v="9000"/>
    <m/>
    <m/>
    <m/>
  </r>
  <r>
    <s v="SUSTEND 2016"/>
    <x v="0"/>
    <x v="0"/>
    <x v="0"/>
    <s v="Målning väggar och tak"/>
    <s v="Invändigt"/>
    <s v="Mangelrum"/>
    <n v="20"/>
    <x v="1"/>
    <n v="9000"/>
    <m/>
    <m/>
    <m/>
  </r>
  <r>
    <s v="SUSTEND 2016"/>
    <x v="0"/>
    <x v="0"/>
    <x v="0"/>
    <s v="Nedskrapning fel färg och lagning väggar"/>
    <s v="Invändigt"/>
    <s v="Passage styrelserum"/>
    <s v="-"/>
    <x v="1"/>
    <n v="2000"/>
    <m/>
    <m/>
    <m/>
  </r>
  <r>
    <s v="SUSTEND 2016"/>
    <x v="0"/>
    <x v="0"/>
    <x v="0"/>
    <s v="Nedskrapning fel färg och lagning väggar"/>
    <s v="Invändigt"/>
    <s v="Styrelserum"/>
    <s v="-"/>
    <x v="1"/>
    <n v="8000"/>
    <m/>
    <m/>
    <m/>
  </r>
  <r>
    <s v="SUSTEND 2016"/>
    <x v="0"/>
    <x v="0"/>
    <x v="0"/>
    <s v="Nedskrapning fel färg och lagning väggar"/>
    <s v="Invändigt"/>
    <s v="Mangelrum"/>
    <s v="-"/>
    <x v="1"/>
    <n v="7000"/>
    <m/>
    <m/>
    <m/>
  </r>
  <r>
    <s v="SUSTEND 2016"/>
    <x v="0"/>
    <x v="0"/>
    <x v="0"/>
    <s v="Nedskrapning fel färg och lagning väggar"/>
    <s v="Invändigt"/>
    <s v="Undercentral"/>
    <s v="-"/>
    <x v="1"/>
    <n v="16000"/>
    <m/>
    <m/>
    <m/>
  </r>
  <r>
    <s v="?"/>
    <x v="1"/>
    <x v="0"/>
    <x v="1"/>
    <s v="Nivellgolv 1 hus"/>
    <s v="Invändigt"/>
    <s v="Skjutbanev. 41"/>
    <s v="-"/>
    <x v="0"/>
    <n v="200000"/>
    <m/>
    <n v="278232"/>
    <s v="utfört 2016"/>
  </r>
  <r>
    <s v="SUSTEND 2016"/>
    <x v="0"/>
    <x v="0"/>
    <x v="1"/>
    <s v="Oljning trästaket sopskjul"/>
    <s v="Mark"/>
    <s v="Generellt"/>
    <n v="3"/>
    <x v="0"/>
    <n v="6000"/>
    <m/>
    <m/>
    <s v="utfört 2016"/>
  </r>
  <r>
    <s v="SUSTEND 2016"/>
    <x v="0"/>
    <x v="0"/>
    <x v="1"/>
    <s v="Oljning trästöd vid trappa gavel hus nr 1-11"/>
    <s v="Mark"/>
    <s v="Generellt"/>
    <n v="3"/>
    <x v="0"/>
    <n v="700"/>
    <m/>
    <m/>
    <s v="utfört 2016"/>
  </r>
  <r>
    <s v="SUSTEND 2016"/>
    <x v="2"/>
    <x v="1"/>
    <x v="2"/>
    <s v="Byte fasadventiler plåt hus 1-11"/>
    <s v="Fasader"/>
    <s v="Samtliga huskroppar"/>
    <n v="30"/>
    <x v="0"/>
    <n v="2000"/>
    <m/>
    <n v="2000"/>
    <s v="utfört 2017"/>
  </r>
  <r>
    <s v="SUSTEND 2016"/>
    <x v="2"/>
    <x v="1"/>
    <x v="2"/>
    <s v="Målning altandörrar"/>
    <s v="Fasader"/>
    <s v="Samtliga huskroppar"/>
    <n v="8"/>
    <x v="0"/>
    <n v="69000"/>
    <m/>
    <n v="69000"/>
    <s v="utfört 2017"/>
  </r>
  <r>
    <s v="SUSTEND 2016"/>
    <x v="2"/>
    <x v="1"/>
    <x v="2"/>
    <s v="Målning eternitplattor garage/förråd"/>
    <s v="Fasader"/>
    <s v="Samtliga huskroppar"/>
    <n v="8"/>
    <x v="0"/>
    <n v="40000"/>
    <m/>
    <n v="40000"/>
    <s v="utfört 2017"/>
  </r>
  <r>
    <s v="SUSTEND 2016"/>
    <x v="2"/>
    <x v="1"/>
    <x v="2"/>
    <s v="Målning fönsterbleck"/>
    <s v="Fasader"/>
    <s v="Samtliga huskroppar"/>
    <n v="8"/>
    <x v="0"/>
    <n v="116000"/>
    <m/>
    <n v="116000"/>
    <s v="utfört 2017"/>
  </r>
  <r>
    <s v="SUSTEND 2016"/>
    <x v="2"/>
    <x v="1"/>
    <x v="2"/>
    <s v="Målning förrådsdörrar"/>
    <s v="Mark"/>
    <s v="Carport"/>
    <n v="8"/>
    <x v="0"/>
    <n v="7000"/>
    <m/>
    <n v="7000"/>
    <s v="utfört 2017"/>
  </r>
  <r>
    <s v="SUSTEND 2016"/>
    <x v="2"/>
    <x v="1"/>
    <x v="2"/>
    <s v="Målning pelare"/>
    <s v="Mark"/>
    <s v="Carport"/>
    <n v="8"/>
    <x v="0"/>
    <n v="9000"/>
    <m/>
    <n v="9000"/>
    <s v="utfört 2017"/>
  </r>
  <r>
    <s v="SUSTEND 2016"/>
    <x v="2"/>
    <x v="1"/>
    <x v="2"/>
    <s v="Målning puts"/>
    <s v="Fasader"/>
    <s v="Samtliga huskroppar"/>
    <n v="24"/>
    <x v="0"/>
    <n v="951000"/>
    <m/>
    <n v="951000"/>
    <s v="utfört 2017"/>
  </r>
  <r>
    <s v="SUSTEND 2016"/>
    <x v="2"/>
    <x v="1"/>
    <x v="2"/>
    <s v="Målning räcke fransk balkong hus 59b"/>
    <s v="Fasader"/>
    <s v="Samtliga huskroppar"/>
    <n v="8"/>
    <x v="0"/>
    <n v="2000"/>
    <m/>
    <n v="2000"/>
    <s v="utfört 2017"/>
  </r>
  <r>
    <s v="SUSTEND 2016"/>
    <x v="2"/>
    <x v="1"/>
    <x v="2"/>
    <s v="Målning trädörrar äldre gavel"/>
    <s v="Fasader"/>
    <s v="Samtliga huskroppar"/>
    <n v="8"/>
    <x v="0"/>
    <n v="3000"/>
    <m/>
    <n v="3000"/>
    <s v="utfört 2017"/>
  </r>
  <r>
    <s v="SUSTEND 2016"/>
    <x v="2"/>
    <x v="1"/>
    <x v="2"/>
    <s v="Målning träpanel"/>
    <s v="Mark"/>
    <s v="Carport"/>
    <n v="8"/>
    <x v="0"/>
    <n v="28000"/>
    <m/>
    <n v="28000"/>
    <s v="utfört 2017"/>
  </r>
  <r>
    <s v="SUSTEND 2016"/>
    <x v="2"/>
    <x v="1"/>
    <x v="2"/>
    <s v="Målning träpanel garage/förråd"/>
    <s v="Fasader"/>
    <s v="Samtliga huskroppar"/>
    <n v="8"/>
    <x v="0"/>
    <n v="230000"/>
    <m/>
    <n v="230000"/>
    <s v="utfört 2017"/>
  </r>
  <r>
    <s v="SUSTEND 2016"/>
    <x v="2"/>
    <x v="1"/>
    <x v="2"/>
    <s v="Målning vindsluckor"/>
    <s v="Fasader"/>
    <s v="Samtliga huskroppar"/>
    <n v="8"/>
    <x v="0"/>
    <n v="4000"/>
    <m/>
    <n v="4000"/>
    <s v="utfört 2017"/>
  </r>
  <r>
    <s v="SUSTEND 2016"/>
    <x v="2"/>
    <x v="1"/>
    <x v="2"/>
    <s v="Målning ytterfönster"/>
    <s v="Fasader"/>
    <s v="Samtliga huskroppar"/>
    <n v="8"/>
    <x v="0"/>
    <n v="671000"/>
    <m/>
    <n v="671000"/>
    <s v="utfört 2017"/>
  </r>
  <r>
    <s v="SUSTEND 2016"/>
    <x v="2"/>
    <x v="1"/>
    <x v="2"/>
    <s v="Montering automatiska lövrensare stuprör"/>
    <s v="Fasader"/>
    <s v="Samtliga huskroppar"/>
    <s v="-"/>
    <x v="0"/>
    <n v="51000"/>
    <m/>
    <n v="51000"/>
    <s v="utfört 2017"/>
  </r>
  <r>
    <n v="2017"/>
    <x v="2"/>
    <x v="1"/>
    <x v="2"/>
    <s v="Nivellgolv 1 hus"/>
    <s v="Invändigt"/>
    <s v="1hus"/>
    <s v="-"/>
    <x v="0"/>
    <n v="300000"/>
    <m/>
    <n v="742920"/>
    <s v="tillagd-utfört 2017 17on 318750 45an 424170 "/>
  </r>
  <r>
    <n v="2017"/>
    <x v="2"/>
    <x v="1"/>
    <x v="0"/>
    <s v="Rivning staket/omdragning el"/>
    <s v="Mark"/>
    <s v="Poppelvägen"/>
    <s v="-"/>
    <x v="1"/>
    <n v="50000"/>
    <m/>
    <m/>
    <s v="tillagd - EJ utfört"/>
  </r>
  <r>
    <s v="SUSTEND 2016"/>
    <x v="0"/>
    <x v="2"/>
    <x v="3"/>
    <s v="Filmning och utredning avloppstammar"/>
    <s v="Installationer"/>
    <s v="Vatten och avlopp"/>
    <s v="-"/>
    <x v="0"/>
    <n v="22000"/>
    <m/>
    <n v="22000"/>
    <s v="22 000 kr till 2018. Faktiskt kostnad okänd"/>
  </r>
  <r>
    <s v="SUSTEND 2016"/>
    <x v="2"/>
    <x v="2"/>
    <x v="0"/>
    <s v="Bättringsmålning rostig takplåt"/>
    <s v="Tak"/>
    <m/>
    <s v="-"/>
    <x v="1"/>
    <n v="22000"/>
    <m/>
    <m/>
    <s v="22 000kr till 2018"/>
  </r>
  <r>
    <s v="SUSTEND 2016"/>
    <x v="2"/>
    <x v="2"/>
    <x v="0"/>
    <s v="Lagning krönplåt tak"/>
    <s v="Mark"/>
    <s v="Carport"/>
    <s v="-"/>
    <x v="1"/>
    <n v="1000"/>
    <m/>
    <m/>
    <s v="1000 kr till  2018"/>
  </r>
  <r>
    <s v="SUSTEND 2016"/>
    <x v="2"/>
    <x v="2"/>
    <x v="0"/>
    <s v="Målning plåt skorstenar"/>
    <s v="Tak"/>
    <m/>
    <n v="10"/>
    <x v="1"/>
    <n v="41000"/>
    <m/>
    <m/>
    <s v="41 000 kr till 2018"/>
  </r>
  <r>
    <s v="SUSTEND 2016"/>
    <x v="2"/>
    <x v="2"/>
    <x v="0"/>
    <s v="Omfogning tegel skorsten"/>
    <s v="Tak"/>
    <m/>
    <n v="10"/>
    <x v="1"/>
    <n v="4000"/>
    <m/>
    <m/>
    <s v="4000 kr till 2018"/>
  </r>
  <r>
    <s v="SUSTEND 2016"/>
    <x v="3"/>
    <x v="2"/>
    <x v="0"/>
    <s v="Beskärning träd vid hus 53-59"/>
    <s v="Mark"/>
    <s v="Generellt"/>
    <n v="5"/>
    <x v="1"/>
    <n v="10000"/>
    <m/>
    <m/>
    <m/>
  </r>
  <r>
    <s v="SUSTEND 2016"/>
    <x v="3"/>
    <x v="2"/>
    <x v="0"/>
    <s v="Byte betongplattor sopstation vid garage"/>
    <s v="Mark"/>
    <s v="Generellt"/>
    <n v="30"/>
    <x v="1"/>
    <n v="6000"/>
    <m/>
    <m/>
    <m/>
  </r>
  <r>
    <s v="SUSTEND 2016"/>
    <x v="3"/>
    <x v="2"/>
    <x v="0"/>
    <s v="Byte gamla radiatortermostater mangelrum"/>
    <s v="Installationer"/>
    <s v="Värme"/>
    <s v="-"/>
    <x v="1"/>
    <n v="3000"/>
    <m/>
    <m/>
    <m/>
  </r>
  <r>
    <n v="2018"/>
    <x v="3"/>
    <x v="2"/>
    <x v="0"/>
    <s v="Nivellgolv 1 hus"/>
    <s v="Invändigt"/>
    <s v="1 hus"/>
    <s v="-"/>
    <x v="2"/>
    <n v="300000"/>
    <m/>
    <m/>
    <s v="tillagd"/>
  </r>
  <r>
    <s v="SUSTEND 2016"/>
    <x v="3"/>
    <x v="2"/>
    <x v="0"/>
    <s v="Slamsugning dagvattenbrunnar"/>
    <s v="Mark"/>
    <s v="Generellt"/>
    <n v="3"/>
    <x v="1"/>
    <n v="8000"/>
    <m/>
    <m/>
    <m/>
  </r>
  <r>
    <s v="SUSTEND 2016"/>
    <x v="4"/>
    <x v="3"/>
    <x v="0"/>
    <s v="Elstambyte"/>
    <s v="Installationer"/>
    <s v="El"/>
    <n v="50"/>
    <x v="3"/>
    <n v="932000"/>
    <m/>
    <m/>
    <m/>
  </r>
  <r>
    <s v="SUSTEND 2016"/>
    <x v="4"/>
    <x v="3"/>
    <x v="0"/>
    <s v="Energideklaration"/>
    <s v="Installationer"/>
    <s v="Värme"/>
    <n v="10"/>
    <x v="3"/>
    <n v="13000"/>
    <m/>
    <m/>
    <m/>
  </r>
  <r>
    <s v="?"/>
    <x v="4"/>
    <x v="3"/>
    <x v="4"/>
    <s v="Nivellgolv 1 hus"/>
    <s v="Invändigt"/>
    <s v="1 hus"/>
    <s v="-"/>
    <x v="2"/>
    <n v="300000"/>
    <m/>
    <n v="300000"/>
    <s v="I samband med stambyte. Faktisk kostnad okänd."/>
  </r>
  <r>
    <s v="SUSTEND 2016"/>
    <x v="4"/>
    <x v="3"/>
    <x v="0"/>
    <s v="Oljning trästaket sopskjul"/>
    <s v="Mark"/>
    <s v="Generellt"/>
    <n v="3"/>
    <x v="3"/>
    <n v="6000"/>
    <m/>
    <m/>
    <m/>
  </r>
  <r>
    <s v="SUSTEND 2016"/>
    <x v="4"/>
    <x v="3"/>
    <x v="0"/>
    <s v="Oljning trästöd vid trappa gavel hus nr 1-11"/>
    <s v="Mark"/>
    <s v="Generellt"/>
    <n v="3"/>
    <x v="3"/>
    <n v="700"/>
    <m/>
    <m/>
    <m/>
  </r>
  <r>
    <s v="SUSTEND 2016"/>
    <x v="5"/>
    <x v="3"/>
    <x v="4"/>
    <s v="Byte bergvärmepumpar"/>
    <s v="Installationer"/>
    <s v="Värme undercentral"/>
    <n v="20"/>
    <x v="0"/>
    <n v="144000"/>
    <m/>
    <n v="353750"/>
    <s v="Kostnad utifrån årsredovisning."/>
  </r>
  <r>
    <n v="2023"/>
    <x v="1"/>
    <x v="3"/>
    <x v="4"/>
    <s v="Byte av yttre stammar"/>
    <s v="Installationer"/>
    <m/>
    <m/>
    <x v="0"/>
    <m/>
    <m/>
    <m/>
    <s v="Införd I efterhand 2023 utifrån årsredovisning. Inkl. Två invändiga stambyten. Kostnad okänd."/>
  </r>
  <r>
    <s v="SUSTEND 2016"/>
    <x v="3"/>
    <x v="4"/>
    <x v="0"/>
    <s v="Byte betongkantstöd"/>
    <s v="Mark"/>
    <s v="Generellt"/>
    <n v="30"/>
    <x v="1"/>
    <n v="277000"/>
    <m/>
    <m/>
    <s v="277 000 kr till 2020"/>
  </r>
  <r>
    <s v="SUSTEND 2016"/>
    <x v="3"/>
    <x v="4"/>
    <x v="0"/>
    <s v="Byte stödmurar i betong"/>
    <s v="Mark"/>
    <s v="Generellt"/>
    <s v="-"/>
    <x v="1"/>
    <n v="147000"/>
    <m/>
    <m/>
    <s v="147000kr till 2020"/>
  </r>
  <r>
    <s v="SUSTEND 2016"/>
    <x v="3"/>
    <x v="4"/>
    <x v="0"/>
    <s v="Linjemålning p-platser med linjemassa"/>
    <s v="Mark"/>
    <s v="Generellt"/>
    <n v="15"/>
    <x v="1"/>
    <n v="4000"/>
    <m/>
    <m/>
    <s v="4000kr till 2020"/>
  </r>
  <r>
    <s v="SUSTEND 2016"/>
    <x v="3"/>
    <x v="4"/>
    <x v="0"/>
    <s v="Omläggning asfalt"/>
    <s v="Mark"/>
    <s v="Generellt"/>
    <n v="30"/>
    <x v="1"/>
    <n v="1790000"/>
    <m/>
    <m/>
    <s v="1790000kr till 2020"/>
  </r>
  <r>
    <s v="SUSTEND 2016"/>
    <x v="3"/>
    <x v="4"/>
    <x v="0"/>
    <s v="Omsättning kantsten av granit"/>
    <s v="Mark"/>
    <s v="Generellt"/>
    <n v="30"/>
    <x v="1"/>
    <n v="28000"/>
    <m/>
    <m/>
    <s v="28000kr till 2020"/>
  </r>
  <r>
    <s v="SUSTEND 2016"/>
    <x v="5"/>
    <x v="4"/>
    <x v="0"/>
    <s v="Byte belysning passage styrelserum"/>
    <s v="Installationer"/>
    <s v="El"/>
    <n v="30"/>
    <x v="3"/>
    <n v="5000"/>
    <m/>
    <m/>
    <m/>
  </r>
  <r>
    <s v="SUSTEND 2016"/>
    <x v="5"/>
    <x v="4"/>
    <x v="0"/>
    <s v="Byte belysning rörelsestyrd gavel utanför styrelserum"/>
    <s v="Installationer"/>
    <s v="El"/>
    <n v="15"/>
    <x v="3"/>
    <n v="4000"/>
    <m/>
    <m/>
    <m/>
  </r>
  <r>
    <s v="SUSTEND 2016"/>
    <x v="5"/>
    <x v="4"/>
    <x v="0"/>
    <s v="Byte belysning styrelserum"/>
    <s v="Installationer"/>
    <s v="El"/>
    <n v="30"/>
    <x v="3"/>
    <n v="10000"/>
    <m/>
    <m/>
    <m/>
  </r>
  <r>
    <s v="SUSTEND 2016"/>
    <x v="5"/>
    <x v="4"/>
    <x v="0"/>
    <s v="Byte föreningsbrevlåda hus 1-11"/>
    <s v="Fasader"/>
    <s v="Samtliga huskroppar"/>
    <n v="30"/>
    <x v="3"/>
    <n v="2000"/>
    <m/>
    <m/>
    <m/>
  </r>
  <r>
    <s v="?"/>
    <x v="5"/>
    <x v="4"/>
    <x v="0"/>
    <s v="Nivellgolv 1 hus"/>
    <s v="Invändigt"/>
    <s v="1 hus"/>
    <s v="-"/>
    <x v="2"/>
    <n v="300000"/>
    <m/>
    <m/>
    <m/>
  </r>
  <r>
    <s v="SUSTEND 2016"/>
    <x v="5"/>
    <x v="4"/>
    <x v="0"/>
    <s v="Översyn och komplettering fogar skorsten"/>
    <s v="Fasader"/>
    <s v="Samtliga huskroppar"/>
    <n v="10"/>
    <x v="3"/>
    <n v="29000"/>
    <m/>
    <m/>
    <m/>
  </r>
  <r>
    <s v="SUSTEND 2016"/>
    <x v="6"/>
    <x v="4"/>
    <x v="0"/>
    <s v="Byte cirkulationspump värme"/>
    <s v="Installationer"/>
    <s v="Värme undercentral"/>
    <n v="15"/>
    <x v="0"/>
    <n v="43000"/>
    <m/>
    <m/>
    <s v="Faktisk kostnad okänd"/>
  </r>
  <r>
    <n v="2023"/>
    <x v="1"/>
    <x v="4"/>
    <x v="5"/>
    <s v="Injustering av värmepumpar"/>
    <s v="Installationer"/>
    <s v="Värme undercentral"/>
    <m/>
    <x v="0"/>
    <m/>
    <m/>
    <m/>
    <s v="Införd I efterhand utifrån årsredovisning. Kostnad okänd."/>
  </r>
  <r>
    <s v="SUSTEND 2016"/>
    <x v="3"/>
    <x v="5"/>
    <x v="0"/>
    <s v="Slamsugning dagvattenbrunnar"/>
    <s v="Mark"/>
    <s v="Generellt"/>
    <n v="3"/>
    <x v="4"/>
    <n v="8000"/>
    <m/>
    <m/>
    <m/>
  </r>
  <r>
    <s v="SUSTEND 2016"/>
    <x v="6"/>
    <x v="5"/>
    <x v="0"/>
    <s v="Byte cirkulationspump PV2 värmepump vp2"/>
    <s v="Installationer"/>
    <s v="Värme undercentral"/>
    <n v="15"/>
    <x v="4"/>
    <n v="17000"/>
    <m/>
    <m/>
    <m/>
  </r>
  <r>
    <s v="SUSTEND 2016"/>
    <x v="6"/>
    <x v="5"/>
    <x v="0"/>
    <s v="Byte cirkulationspump VVC"/>
    <s v="Installationer"/>
    <s v="Värme undercentral"/>
    <n v="15"/>
    <x v="4"/>
    <n v="21000"/>
    <m/>
    <m/>
    <m/>
  </r>
  <r>
    <s v="SUSTEND 2016"/>
    <x v="6"/>
    <x v="5"/>
    <x v="0"/>
    <s v="Målning trädörr nyare gavel"/>
    <s v="Fasader"/>
    <s v="Samtliga huskroppar"/>
    <n v="8"/>
    <x v="4"/>
    <n v="2000"/>
    <m/>
    <m/>
    <m/>
  </r>
  <r>
    <n v="2023"/>
    <x v="1"/>
    <x v="6"/>
    <x v="6"/>
    <s v="Renovering skorstenar"/>
    <s v="Tak"/>
    <s v="Samtliga huskroppar"/>
    <s v="-"/>
    <x v="0"/>
    <s v="-"/>
    <m/>
    <m/>
    <s v="inlagd I efterhan. Uppgift om faktiskt kostnad saknas."/>
  </r>
  <r>
    <s v="SUSTEND 2016"/>
    <x v="7"/>
    <x v="6"/>
    <x v="0"/>
    <s v="Byte samtlig takplåt"/>
    <s v="Tak"/>
    <m/>
    <n v="30"/>
    <x v="4"/>
    <n v="6219000"/>
    <m/>
    <m/>
    <m/>
  </r>
  <r>
    <s v="SUSTEND 2016"/>
    <x v="7"/>
    <x v="6"/>
    <x v="0"/>
    <s v="Byte takfönster "/>
    <s v="Tak"/>
    <m/>
    <n v="40"/>
    <x v="4"/>
    <n v="414000"/>
    <m/>
    <m/>
    <m/>
  </r>
  <r>
    <s v="SUSTEND 2016"/>
    <x v="7"/>
    <x v="6"/>
    <x v="0"/>
    <s v="Byte trästaket sopskjul"/>
    <s v="Mark"/>
    <s v="Generellt"/>
    <n v="15"/>
    <x v="4"/>
    <n v="28000"/>
    <m/>
    <m/>
    <m/>
  </r>
  <r>
    <s v="SUSTEND 2016"/>
    <x v="7"/>
    <x v="6"/>
    <x v="0"/>
    <s v="Oljning trästaket sopskjul"/>
    <s v="Mark"/>
    <s v="Generellt"/>
    <n v="3"/>
    <x v="4"/>
    <n v="6000"/>
    <m/>
    <m/>
    <m/>
  </r>
  <r>
    <s v="SUSTEND 2016"/>
    <x v="7"/>
    <x v="6"/>
    <x v="0"/>
    <s v="Oljning trästöd vid trappa gavel hus nr 1-11"/>
    <s v="Mark"/>
    <s v="Generellt"/>
    <n v="3"/>
    <x v="4"/>
    <n v="800"/>
    <m/>
    <m/>
    <m/>
  </r>
  <r>
    <s v="SUSTEND 2016"/>
    <x v="7"/>
    <x v="6"/>
    <x v="0"/>
    <s v="OVK Poppelvägen"/>
    <s v="Installationer"/>
    <s v="Ventilation"/>
    <n v="6"/>
    <x v="4"/>
    <n v="9000"/>
    <m/>
    <m/>
    <m/>
  </r>
  <r>
    <s v="SUSTEND 2016"/>
    <x v="8"/>
    <x v="7"/>
    <x v="0"/>
    <s v="Beskärning träd vid hus 53-59"/>
    <s v="Mark"/>
    <s v="Generellt"/>
    <n v="5"/>
    <x v="4"/>
    <n v="11000"/>
    <m/>
    <m/>
    <m/>
  </r>
  <r>
    <s v="SUSTEND 2016"/>
    <x v="9"/>
    <x v="8"/>
    <x v="0"/>
    <s v="Byte blandare"/>
    <s v="Invändigt"/>
    <s v="Undercentral"/>
    <n v="20"/>
    <x v="4"/>
    <n v="3000"/>
    <m/>
    <m/>
    <m/>
  </r>
  <r>
    <s v="SUSTEND 2016"/>
    <x v="9"/>
    <x v="8"/>
    <x v="0"/>
    <s v="Byte duschblandare"/>
    <s v="Invändigt"/>
    <s v="Wc/dusch styrelserum"/>
    <n v="20"/>
    <x v="4"/>
    <n v="3000"/>
    <m/>
    <m/>
    <m/>
  </r>
  <r>
    <s v="SUSTEND 2016"/>
    <x v="9"/>
    <x v="8"/>
    <x v="0"/>
    <s v="Byte golvmatta"/>
    <s v="Invändigt"/>
    <s v="Wc/dusch styrelserum"/>
    <n v="20"/>
    <x v="4"/>
    <n v="4000"/>
    <m/>
    <m/>
    <m/>
  </r>
  <r>
    <s v="SUSTEND 2016"/>
    <x v="9"/>
    <x v="8"/>
    <x v="0"/>
    <s v="Byte handfat och wcstol"/>
    <s v="Invändigt"/>
    <s v="Wc/dusch styrelserum"/>
    <n v="30"/>
    <x v="4"/>
    <n v="13000"/>
    <m/>
    <m/>
    <m/>
  </r>
  <r>
    <s v="SUSTEND 2016"/>
    <x v="9"/>
    <x v="8"/>
    <x v="0"/>
    <s v="Byte portkodlås hus1-11"/>
    <s v="Installationer"/>
    <s v="Tele"/>
    <n v="20"/>
    <x v="4"/>
    <n v="3000"/>
    <m/>
    <m/>
    <m/>
  </r>
  <r>
    <s v="SUSTEND 2016"/>
    <x v="9"/>
    <x v="8"/>
    <x v="0"/>
    <s v="Målning del av vägg och tak"/>
    <s v="Invändigt"/>
    <s v="Wc/dusch styrelserum"/>
    <n v="20"/>
    <x v="4"/>
    <n v="4000"/>
    <m/>
    <m/>
    <m/>
  </r>
  <r>
    <s v="SUSTEND 2016"/>
    <x v="9"/>
    <x v="8"/>
    <x v="0"/>
    <s v="Slamsugning dagvattenbrunnar"/>
    <s v="Mark"/>
    <s v="Generellt"/>
    <n v="3"/>
    <x v="4"/>
    <n v="9000"/>
    <m/>
    <m/>
    <m/>
  </r>
  <r>
    <s v="SUSTEND 2016"/>
    <x v="10"/>
    <x v="9"/>
    <x v="0"/>
    <s v="Målning altandörrar"/>
    <s v="Fasader"/>
    <s v="Samtliga huskroppar"/>
    <n v="8"/>
    <x v="4"/>
    <n v="81000"/>
    <m/>
    <m/>
    <m/>
  </r>
  <r>
    <s v="SUSTEND 2016"/>
    <x v="10"/>
    <x v="9"/>
    <x v="0"/>
    <s v="Målning eternitplattor garage/förråd"/>
    <s v="Fasader"/>
    <s v="Samtliga huskroppar"/>
    <n v="8"/>
    <x v="4"/>
    <n v="47000"/>
    <m/>
    <m/>
    <m/>
  </r>
  <r>
    <s v="SUSTEND 2016"/>
    <x v="10"/>
    <x v="9"/>
    <x v="0"/>
    <s v="Målning fönster"/>
    <s v="Fasader"/>
    <s v="Samtliga huskroppar"/>
    <n v="8"/>
    <x v="4"/>
    <n v="786000"/>
    <m/>
    <m/>
    <m/>
  </r>
  <r>
    <s v="SUSTEND 2016"/>
    <x v="10"/>
    <x v="9"/>
    <x v="0"/>
    <s v="Målning fönster gavel hus 1-11"/>
    <s v="Fasader"/>
    <s v="Samtliga huskroppar"/>
    <n v="8"/>
    <x v="4"/>
    <n v="2000"/>
    <m/>
    <m/>
    <m/>
  </r>
  <r>
    <n v="2016"/>
    <x v="10"/>
    <x v="9"/>
    <x v="0"/>
    <s v="Målning fönster nyare lägenheter poppelhuset"/>
    <s v="Fasader"/>
    <s v="Samtliga huskroppar"/>
    <n v="8"/>
    <x v="4"/>
    <n v="36000"/>
    <m/>
    <m/>
    <m/>
  </r>
  <r>
    <s v="SUSTEND 2016"/>
    <x v="10"/>
    <x v="9"/>
    <x v="0"/>
    <s v="Målning fönsterbleck"/>
    <s v="Fasader"/>
    <s v="Samtliga huskroppar"/>
    <n v="8"/>
    <x v="4"/>
    <n v="135000"/>
    <m/>
    <m/>
    <m/>
  </r>
  <r>
    <s v="SUSTEND 2016"/>
    <x v="10"/>
    <x v="9"/>
    <x v="0"/>
    <s v="Målning förrådsdörrar"/>
    <s v="Mark"/>
    <s v="Carport"/>
    <n v="8"/>
    <x v="4"/>
    <n v="8000"/>
    <m/>
    <m/>
    <m/>
  </r>
  <r>
    <s v="SUSTEND 2016"/>
    <x v="10"/>
    <x v="9"/>
    <x v="0"/>
    <s v="Målning pelare "/>
    <s v="Mark"/>
    <s v="Carport"/>
    <n v="8"/>
    <x v="4"/>
    <n v="11000"/>
    <m/>
    <m/>
    <m/>
  </r>
  <r>
    <s v="SUSTEND 2016"/>
    <x v="10"/>
    <x v="9"/>
    <x v="0"/>
    <s v="Målning räcke fransk balkong hus 59b"/>
    <s v="Fasader"/>
    <s v="Samtliga huskroppar"/>
    <n v="8"/>
    <x v="4"/>
    <n v="2000"/>
    <m/>
    <m/>
    <m/>
  </r>
  <r>
    <s v="SUSTEND 2016"/>
    <x v="10"/>
    <x v="9"/>
    <x v="0"/>
    <s v="Målning sockel"/>
    <s v="Fasader"/>
    <s v="Samtliga huskroppar"/>
    <n v="8"/>
    <x v="4"/>
    <n v="289000"/>
    <m/>
    <m/>
    <m/>
  </r>
  <r>
    <s v="SUSTEND 2016"/>
    <x v="10"/>
    <x v="9"/>
    <x v="0"/>
    <s v="Målning takfot av trä"/>
    <s v="Fasader"/>
    <s v="Samtliga huskroppar"/>
    <n v="16"/>
    <x v="4"/>
    <n v="403000"/>
    <m/>
    <m/>
    <m/>
  </r>
  <r>
    <s v="SUSTEND 2016"/>
    <x v="10"/>
    <x v="9"/>
    <x v="0"/>
    <s v="Målning trädörrar äldre gavel"/>
    <s v="Fasader"/>
    <s v="Samtliga huskroppar"/>
    <n v="8"/>
    <x v="4"/>
    <n v="4000"/>
    <m/>
    <m/>
    <m/>
  </r>
  <r>
    <s v="SUSTEND 2016"/>
    <x v="10"/>
    <x v="9"/>
    <x v="0"/>
    <s v="Målning träpanel "/>
    <s v="Mark"/>
    <s v="Carport"/>
    <n v="8"/>
    <x v="4"/>
    <n v="33000"/>
    <m/>
    <m/>
    <m/>
  </r>
  <r>
    <s v="SUSTEND 2016"/>
    <x v="10"/>
    <x v="9"/>
    <x v="0"/>
    <s v="Målning träpanel fasad hus 17"/>
    <s v="Fasader"/>
    <s v="Samtliga huskroppar"/>
    <n v="8"/>
    <x v="4"/>
    <n v="98000"/>
    <m/>
    <m/>
    <m/>
  </r>
  <r>
    <s v="SUSTEND 2016"/>
    <x v="10"/>
    <x v="9"/>
    <x v="0"/>
    <s v="Målning träpanel garage/förråd"/>
    <s v="Fasader"/>
    <s v="Samtliga huskroppar"/>
    <n v="8"/>
    <x v="4"/>
    <n v="270000"/>
    <m/>
    <m/>
    <m/>
  </r>
  <r>
    <s v="SUSTEND 2016"/>
    <x v="10"/>
    <x v="9"/>
    <x v="0"/>
    <s v="Målning vindsluckor"/>
    <s v="Fasader"/>
    <s v="Samtliga huskroppar"/>
    <n v="8"/>
    <x v="4"/>
    <n v="4000"/>
    <m/>
    <m/>
    <m/>
  </r>
  <r>
    <s v="SUSTEND 2016"/>
    <x v="10"/>
    <x v="9"/>
    <x v="0"/>
    <s v="Oljning trästaket sopskjul"/>
    <s v="Mark"/>
    <s v="Generellt"/>
    <n v="3"/>
    <x v="4"/>
    <n v="7000"/>
    <m/>
    <m/>
    <m/>
  </r>
  <r>
    <s v="SUSTEND 2016"/>
    <x v="10"/>
    <x v="9"/>
    <x v="0"/>
    <s v="Oljning trästöd vid trappa gavel hus nr 1-11"/>
    <s v="Mark"/>
    <s v="Generellt"/>
    <n v="3"/>
    <x v="4"/>
    <n v="800"/>
    <m/>
    <m/>
    <m/>
  </r>
  <r>
    <s v="SUSTEND 2016"/>
    <x v="11"/>
    <x v="10"/>
    <x v="0"/>
    <s v="Målning golv"/>
    <s v="Invändigt"/>
    <s v="Mangelrum"/>
    <n v="10"/>
    <x v="4"/>
    <n v="7000"/>
    <m/>
    <m/>
    <m/>
  </r>
  <r>
    <s v="SUSTEND 2016"/>
    <x v="11"/>
    <x v="10"/>
    <x v="0"/>
    <s v="Målning golv"/>
    <s v="Invändigt"/>
    <s v="Passage styrelserum"/>
    <n v="10"/>
    <x v="4"/>
    <n v="2000"/>
    <m/>
    <m/>
    <m/>
  </r>
  <r>
    <s v="SUSTEND 2016"/>
    <x v="11"/>
    <x v="10"/>
    <x v="0"/>
    <s v="Målning golv "/>
    <s v="Invändigt"/>
    <s v="Undercentral"/>
    <n v="10"/>
    <x v="4"/>
    <n v="160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113926-D930-498B-A42E-2488DBB6D6F3}" name="PivotTable4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tfört år">
  <location ref="U11:V19" firstHeaderRow="1" firstDataRow="1" firstDataCol="1" rowPageCount="1" colPageCount="1"/>
  <pivotFields count="13">
    <pivotField showAll="0"/>
    <pivotField showAll="0"/>
    <pivotField showAll="0"/>
    <pivotField axis="axisRow" showAll="0">
      <items count="8">
        <item x="1"/>
        <item x="2"/>
        <item x="3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axis="axisPage" showAll="0">
      <items count="6">
        <item x="1"/>
        <item x="4"/>
        <item x="3"/>
        <item x="0"/>
        <item x="2"/>
        <item t="default"/>
      </items>
    </pivotField>
    <pivotField numFmtId="164" showAll="0"/>
    <pivotField showAll="0"/>
    <pivotField dataField="1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8" item="3" hier="-1"/>
  </pageFields>
  <dataFields count="1">
    <dataField name="Sum of Kostnad vid åtgärd" fld="11" baseField="0" baseItem="0" numFmtId="164"/>
  </dataFields>
  <formats count="27">
    <format dxfId="739">
      <pivotArea outline="0" collapsedLevelsAreSubtotals="1" fieldPosition="0"/>
    </format>
    <format dxfId="740">
      <pivotArea type="all" dataOnly="0" outline="0" fieldPosition="0"/>
    </format>
    <format dxfId="741">
      <pivotArea outline="0" collapsedLevelsAreSubtotals="1" fieldPosition="0"/>
    </format>
    <format dxfId="742">
      <pivotArea dataOnly="0" labelOnly="1" grandRow="1" outline="0" fieldPosition="0"/>
    </format>
    <format dxfId="743">
      <pivotArea dataOnly="0" labelOnly="1" outline="0" axis="axisValues" fieldPosition="0"/>
    </format>
    <format dxfId="744">
      <pivotArea dataOnly="0" labelOnly="1" outline="0" axis="axisValues" fieldPosition="0"/>
    </format>
    <format dxfId="745">
      <pivotArea dataOnly="0" labelOnly="1" outline="0" axis="axisValues" fieldPosition="0"/>
    </format>
    <format dxfId="746">
      <pivotArea grandRow="1" outline="0" collapsedLevelsAreSubtotals="1" fieldPosition="0"/>
    </format>
    <format dxfId="747">
      <pivotArea dataOnly="0" labelOnly="1" grandRow="1" outline="0" fieldPosition="0"/>
    </format>
    <format dxfId="748">
      <pivotArea grandRow="1" outline="0" collapsedLevelsAreSubtotals="1" fieldPosition="0"/>
    </format>
    <format dxfId="749">
      <pivotArea dataOnly="0" labelOnly="1" grandRow="1" outline="0" fieldPosition="0"/>
    </format>
    <format dxfId="750">
      <pivotArea outline="0" collapsedLevelsAreSubtotals="1" fieldPosition="0"/>
    </format>
    <format dxfId="751">
      <pivotArea outline="0" collapsedLevelsAreSubtotals="1" fieldPosition="0"/>
    </format>
    <format dxfId="752">
      <pivotArea outline="0" collapsedLevelsAreSubtotals="1" fieldPosition="0"/>
    </format>
    <format dxfId="753">
      <pivotArea type="all" dataOnly="0" outline="0" fieldPosition="0"/>
    </format>
    <format dxfId="754">
      <pivotArea outline="0" collapsedLevelsAreSubtotals="1" fieldPosition="0"/>
    </format>
    <format dxfId="755">
      <pivotArea dataOnly="0" labelOnly="1" grandRow="1" outline="0" fieldPosition="0"/>
    </format>
    <format dxfId="756">
      <pivotArea dataOnly="0" labelOnly="1" outline="0" axis="axisValues" fieldPosition="0"/>
    </format>
    <format dxfId="757">
      <pivotArea dataOnly="0" fieldPosition="0">
        <references count="2">
          <reference field="3" count="1">
            <x v="6"/>
          </reference>
          <reference field="8" count="1" selected="0">
            <x v="3"/>
          </reference>
        </references>
      </pivotArea>
    </format>
    <format dxfId="758">
      <pivotArea field="3" type="button" dataOnly="0" labelOnly="1" outline="0" axis="axisRow" fieldPosition="0"/>
    </format>
    <format dxfId="759">
      <pivotArea dataOnly="0" labelOnly="1" outline="0" axis="axisValues" fieldPosition="0"/>
    </format>
    <format dxfId="760">
      <pivotArea dataOnly="0" labelOnly="1" fieldPosition="0">
        <references count="1">
          <reference field="3" count="0"/>
        </references>
      </pivotArea>
    </format>
    <format dxfId="761">
      <pivotArea dataOnly="0" labelOnly="1" fieldPosition="0">
        <references count="1">
          <reference field="3" count="0"/>
        </references>
      </pivotArea>
    </format>
    <format dxfId="762">
      <pivotArea field="8" type="button" dataOnly="0" labelOnly="1" outline="0" axis="axisPage" fieldPosition="0"/>
    </format>
    <format dxfId="763">
      <pivotArea field="8" type="button" dataOnly="0" labelOnly="1" outline="0" axis="axisPage" fieldPosition="0"/>
    </format>
    <format dxfId="764">
      <pivotArea field="3" type="button" dataOnly="0" labelOnly="1" outline="0" axis="axisRow" fieldPosition="0"/>
    </format>
    <format dxfId="765">
      <pivotArea field="3" type="button" dataOnly="0" labelOnly="1" outline="0" axis="axisRow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F1883E-CBF6-4406-89AA-3DC094CD34F2}" name="PivotTable5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rsprungligt år">
  <location ref="Q9:R21" firstHeaderRow="1" firstDataRow="1" firstDataCol="1"/>
  <pivotFields count="13">
    <pivotField showAll="0"/>
    <pivotField axis="axisRow" multipleItemSelectionAllowed="1" showAll="0">
      <items count="13">
        <item x="0"/>
        <item x="2"/>
        <item x="3"/>
        <item x="4"/>
        <item x="5"/>
        <item x="6"/>
        <item x="7"/>
        <item x="8"/>
        <item x="9"/>
        <item x="10"/>
        <item x="11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Ursprunglig total kostnad   Inkl. moms " fld="9" baseField="0" baseItem="0" numFmtId="164"/>
  </dataFields>
  <formats count="30">
    <format dxfId="385">
      <pivotArea outline="0" collapsedLevelsAreSubtotals="1" fieldPosition="0"/>
    </format>
    <format dxfId="386">
      <pivotArea outline="0" collapsedLevelsAreSubtotals="1" fieldPosition="0"/>
    </format>
    <format dxfId="387">
      <pivotArea outline="0" collapsedLevelsAreSubtotals="1" fieldPosition="0"/>
    </format>
    <format dxfId="388">
      <pivotArea dataOnly="0" labelOnly="1" outline="0" axis="axisValues" fieldPosition="0"/>
    </format>
    <format dxfId="389">
      <pivotArea dataOnly="0" labelOnly="1" outline="0" axis="axisValues" fieldPosition="0"/>
    </format>
    <format dxfId="390">
      <pivotArea dataOnly="0" labelOnly="1" outline="0" axis="axisValues" fieldPosition="0"/>
    </format>
    <format dxfId="391">
      <pivotArea outline="0" collapsedLevelsAreSubtotals="1" fieldPosition="0"/>
    </format>
    <format dxfId="392">
      <pivotArea dataOnly="0" labelOnly="1" grandRow="1" outline="0" fieldPosition="0"/>
    </format>
    <format dxfId="393">
      <pivotArea dataOnly="0" labelOnly="1" grandRow="1" outline="0" fieldPosition="0"/>
    </format>
    <format dxfId="394">
      <pivotArea type="all" dataOnly="0" outline="0" fieldPosition="0"/>
    </format>
    <format dxfId="395">
      <pivotArea outline="0" collapsedLevelsAreSubtotals="1" fieldPosition="0"/>
    </format>
    <format dxfId="396">
      <pivotArea dataOnly="0" labelOnly="1" grandRow="1" outline="0" fieldPosition="0"/>
    </format>
    <format dxfId="397">
      <pivotArea dataOnly="0" labelOnly="1" outline="0" axis="axisValues" fieldPosition="0"/>
    </format>
    <format dxfId="398">
      <pivotArea dataOnly="0" labelOnly="1" outline="0" axis="axisValues" fieldPosition="0"/>
    </format>
    <format dxfId="399">
      <pivotArea collapsedLevelsAreSubtotals="1" fieldPosition="0">
        <references count="1">
          <reference field="1" count="1">
            <x v="10"/>
          </reference>
        </references>
      </pivotArea>
    </format>
    <format dxfId="400">
      <pivotArea dataOnly="0" labelOnly="1" fieldPosition="0">
        <references count="1">
          <reference field="1" count="1">
            <x v="10"/>
          </reference>
        </references>
      </pivotArea>
    </format>
    <format dxfId="401">
      <pivotArea field="1" type="button" dataOnly="0" labelOnly="1" outline="0" axis="axisRow" fieldPosition="0"/>
    </format>
    <format dxfId="402">
      <pivotArea dataOnly="0" labelOnly="1" outline="0" axis="axisValues" fieldPosition="0"/>
    </format>
    <format dxfId="403">
      <pivotArea dataOnly="0" labelOnly="1" fieldPosition="0">
        <references count="1">
          <reference field="1" count="0"/>
        </references>
      </pivotArea>
    </format>
    <format dxfId="404">
      <pivotArea dataOnly="0" labelOnly="1" fieldPosition="0">
        <references count="1">
          <reference field="1" count="0"/>
        </references>
      </pivotArea>
    </format>
    <format dxfId="405">
      <pivotArea field="1" type="button" dataOnly="0" labelOnly="1" outline="0" axis="axisRow" fieldPosition="0"/>
    </format>
    <format dxfId="406">
      <pivotArea dataOnly="0" labelOnly="1" outline="0" axis="axisValues" fieldPosition="0"/>
    </format>
    <format dxfId="407">
      <pivotArea field="1" type="button" dataOnly="0" labelOnly="1" outline="0" axis="axisRow" fieldPosition="0"/>
    </format>
    <format dxfId="408">
      <pivotArea dataOnly="0" labelOnly="1" outline="0" axis="axisValues" fieldPosition="0"/>
    </format>
    <format dxfId="409">
      <pivotArea type="all" dataOnly="0" outline="0" fieldPosition="0"/>
    </format>
    <format dxfId="410">
      <pivotArea outline="0" collapsedLevelsAreSubtotals="1" fieldPosition="0"/>
    </format>
    <format dxfId="411">
      <pivotArea field="1" type="button" dataOnly="0" labelOnly="1" outline="0" axis="axisRow" fieldPosition="0"/>
    </format>
    <format dxfId="412">
      <pivotArea dataOnly="0" labelOnly="1" fieldPosition="0">
        <references count="1">
          <reference field="1" count="0"/>
        </references>
      </pivotArea>
    </format>
    <format dxfId="413">
      <pivotArea dataOnly="0" labelOnly="1" grandRow="1" outline="0" fieldPosition="0"/>
    </format>
    <format dxfId="414">
      <pivotArea dataOnly="0" labelOnly="1" outline="0" axis="axisValues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A72AA8-EF37-476A-806E-63B3588BDDB7}" name="PivotTable3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uvarande planerat år">
  <location ref="N9:O21" firstHeaderRow="1" firstDataRow="1" firstDataCol="1" rowPageCount="1" colPageCount="1"/>
  <pivotFields count="13"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x="4"/>
        <item x="3"/>
        <item h="1" x="0"/>
        <item h="1" x="2"/>
        <item t="default"/>
      </items>
    </pivotField>
    <pivotField dataField="1" numFmtId="164"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8" hier="-1"/>
  </pageFields>
  <dataFields count="1">
    <dataField name="Sum of Ursprunglig total kostnad   Inkl. moms " fld="9" baseField="0" baseItem="0" numFmtId="164"/>
  </dataFields>
  <formats count="60">
    <format dxfId="325">
      <pivotArea type="all" dataOnly="0" outline="0" fieldPosition="0"/>
    </format>
    <format dxfId="326">
      <pivotArea outline="0" collapsedLevelsAreSubtotals="1" fieldPosition="0"/>
    </format>
    <format dxfId="327">
      <pivotArea dataOnly="0" labelOnly="1" grandRow="1" outline="0" fieldPosition="0"/>
    </format>
    <format dxfId="328">
      <pivotArea dataOnly="0" labelOnly="1" outline="0" axis="axisValues" fieldPosition="0"/>
    </format>
    <format dxfId="329">
      <pivotArea type="all" dataOnly="0" outline="0" fieldPosition="0"/>
    </format>
    <format dxfId="330">
      <pivotArea outline="0" collapsedLevelsAreSubtotals="1" fieldPosition="0"/>
    </format>
    <format dxfId="331">
      <pivotArea dataOnly="0" labelOnly="1" grandRow="1" outline="0" fieldPosition="0"/>
    </format>
    <format dxfId="332">
      <pivotArea dataOnly="0" labelOnly="1" outline="0" axis="axisValues" fieldPosition="0"/>
    </format>
    <format dxfId="333">
      <pivotArea outline="0" collapsedLevelsAreSubtotals="1" fieldPosition="0"/>
    </format>
    <format dxfId="334">
      <pivotArea dataOnly="0" grandRow="1" axis="axisRow" fieldPosition="0"/>
    </format>
    <format dxfId="335">
      <pivotArea outline="0" collapsedLevelsAreSubtotals="1" fieldPosition="0"/>
    </format>
    <format dxfId="336">
      <pivotArea outline="0" collapsedLevelsAreSubtotals="1" fieldPosition="0"/>
    </format>
    <format dxfId="337">
      <pivotArea dataOnly="0" labelOnly="1" outline="0" axis="axisValues" fieldPosition="0"/>
    </format>
    <format dxfId="338">
      <pivotArea type="all" dataOnly="0" outline="0" fieldPosition="0"/>
    </format>
    <format dxfId="339">
      <pivotArea outline="0" collapsedLevelsAreSubtotals="1" fieldPosition="0"/>
    </format>
    <format dxfId="340">
      <pivotArea dataOnly="0" labelOnly="1" grandRow="1" outline="0" fieldPosition="0"/>
    </format>
    <format dxfId="341">
      <pivotArea dataOnly="0" labelOnly="1" outline="0" axis="axisValues" fieldPosition="0"/>
    </format>
    <format dxfId="342">
      <pivotArea dataOnly="0" labelOnly="1" outline="0" axis="axisValues" fieldPosition="0"/>
    </format>
    <format dxfId="343">
      <pivotArea dataOnly="0" labelOnly="1" outline="0" axis="axisValues" fieldPosition="0"/>
    </format>
    <format dxfId="344">
      <pivotArea field="2" type="button" dataOnly="0" labelOnly="1" outline="0" axis="axisRow" fieldPosition="0"/>
    </format>
    <format dxfId="345">
      <pivotArea dataOnly="0" labelOnly="1" fieldPosition="0">
        <references count="1">
          <reference field="2" count="0"/>
        </references>
      </pivotArea>
    </format>
    <format dxfId="346">
      <pivotArea collapsedLevelsAreSubtotals="1" fieldPosition="0">
        <references count="1">
          <reference field="2" count="0"/>
        </references>
      </pivotArea>
    </format>
    <format dxfId="347">
      <pivotArea collapsedLevelsAreSubtotals="1" fieldPosition="0">
        <references count="1">
          <reference field="2" count="0"/>
        </references>
      </pivotArea>
    </format>
    <format dxfId="348">
      <pivotArea collapsedLevelsAreSubtotals="1" fieldPosition="0">
        <references count="1">
          <reference field="2" count="1">
            <x v="10"/>
          </reference>
        </references>
      </pivotArea>
    </format>
    <format dxfId="349">
      <pivotArea dataOnly="0" labelOnly="1" fieldPosition="0">
        <references count="1">
          <reference field="2" count="1">
            <x v="10"/>
          </reference>
        </references>
      </pivotArea>
    </format>
    <format dxfId="350">
      <pivotArea field="2" type="button" dataOnly="0" labelOnly="1" outline="0" axis="axisRow" fieldPosition="0"/>
    </format>
    <format dxfId="351">
      <pivotArea dataOnly="0" labelOnly="1" outline="0" axis="axisValues" fieldPosition="0"/>
    </format>
    <format dxfId="352">
      <pivotArea collapsedLevelsAreSubtotals="1" fieldPosition="0">
        <references count="1">
          <reference field="2" count="0"/>
        </references>
      </pivotArea>
    </format>
    <format dxfId="353">
      <pivotArea collapsedLevelsAreSubtotals="1" fieldPosition="0">
        <references count="1">
          <reference field="2" count="0"/>
        </references>
      </pivotArea>
    </format>
    <format dxfId="354">
      <pivotArea field="8" type="button" dataOnly="0" labelOnly="1" outline="0" axis="axisPage" fieldPosition="0"/>
    </format>
    <format dxfId="355">
      <pivotArea dataOnly="0" outline="0" fieldPosition="0">
        <references count="1">
          <reference field="8" count="0"/>
        </references>
      </pivotArea>
    </format>
    <format dxfId="356">
      <pivotArea outline="0" collapsedLevelsAreSubtotals="1" fieldPosition="0"/>
    </format>
    <format dxfId="357">
      <pivotArea field="8" type="button" dataOnly="0" labelOnly="1" outline="0" axis="axisPage" fieldPosition="0"/>
    </format>
    <format dxfId="358">
      <pivotArea field="2" type="button" dataOnly="0" labelOnly="1" outline="0" axis="axisRow" fieldPosition="0"/>
    </format>
    <format dxfId="359">
      <pivotArea dataOnly="0" labelOnly="1" fieldPosition="0">
        <references count="1">
          <reference field="2" count="0"/>
        </references>
      </pivotArea>
    </format>
    <format dxfId="360">
      <pivotArea dataOnly="0" labelOnly="1" grandRow="1" outline="0" fieldPosition="0"/>
    </format>
    <format dxfId="361">
      <pivotArea field="8" type="button" dataOnly="0" labelOnly="1" outline="0" axis="axisPage" fieldPosition="0"/>
    </format>
    <format dxfId="362">
      <pivotArea field="2" type="button" dataOnly="0" labelOnly="1" outline="0" axis="axisRow" fieldPosition="0"/>
    </format>
    <format dxfId="363">
      <pivotArea dataOnly="0" labelOnly="1" fieldPosition="0">
        <references count="1">
          <reference field="2" count="0"/>
        </references>
      </pivotArea>
    </format>
    <format dxfId="364">
      <pivotArea dataOnly="0" labelOnly="1" grandRow="1" outline="0" fieldPosition="0"/>
    </format>
    <format dxfId="365">
      <pivotArea field="8" type="button" dataOnly="0" labelOnly="1" outline="0" axis="axisPage" fieldPosition="0"/>
    </format>
    <format dxfId="366">
      <pivotArea field="2" type="button" dataOnly="0" labelOnly="1" outline="0" axis="axisRow" fieldPosition="0"/>
    </format>
    <format dxfId="367">
      <pivotArea dataOnly="0" labelOnly="1" fieldPosition="0">
        <references count="1">
          <reference field="2" count="0"/>
        </references>
      </pivotArea>
    </format>
    <format dxfId="368">
      <pivotArea dataOnly="0" labelOnly="1" grandRow="1" outline="0" fieldPosition="0"/>
    </format>
    <format dxfId="369">
      <pivotArea field="8" type="button" dataOnly="0" labelOnly="1" outline="0" axis="axisPage" fieldPosition="0"/>
    </format>
    <format dxfId="370">
      <pivotArea field="2" type="button" dataOnly="0" labelOnly="1" outline="0" axis="axisRow" fieldPosition="0"/>
    </format>
    <format dxfId="371">
      <pivotArea dataOnly="0" labelOnly="1" fieldPosition="0">
        <references count="1">
          <reference field="2" count="0"/>
        </references>
      </pivotArea>
    </format>
    <format dxfId="372">
      <pivotArea dataOnly="0" labelOnly="1" grandRow="1" outline="0" fieldPosition="0"/>
    </format>
    <format dxfId="373">
      <pivotArea field="8" type="button" dataOnly="0" labelOnly="1" outline="0" axis="axisPage" fieldPosition="0"/>
    </format>
    <format dxfId="374">
      <pivotArea field="2" type="button" dataOnly="0" labelOnly="1" outline="0" axis="axisRow" fieldPosition="0"/>
    </format>
    <format dxfId="375">
      <pivotArea dataOnly="0" labelOnly="1" fieldPosition="0">
        <references count="1">
          <reference field="2" count="0"/>
        </references>
      </pivotArea>
    </format>
    <format dxfId="376">
      <pivotArea dataOnly="0" labelOnly="1" grandRow="1" outline="0" fieldPosition="0"/>
    </format>
    <format dxfId="377">
      <pivotArea field="8" type="button" dataOnly="0" labelOnly="1" outline="0" axis="axisPage" fieldPosition="0"/>
    </format>
    <format dxfId="378">
      <pivotArea field="2" type="button" dataOnly="0" labelOnly="1" outline="0" axis="axisRow" fieldPosition="0"/>
    </format>
    <format dxfId="379">
      <pivotArea dataOnly="0" labelOnly="1" fieldPosition="0">
        <references count="1">
          <reference field="2" count="0"/>
        </references>
      </pivotArea>
    </format>
    <format dxfId="380">
      <pivotArea dataOnly="0" labelOnly="1" grandRow="1" outline="0" fieldPosition="0"/>
    </format>
    <format dxfId="381">
      <pivotArea field="8" type="button" dataOnly="0" labelOnly="1" outline="0" axis="axisPage" fieldPosition="0"/>
    </format>
    <format dxfId="382">
      <pivotArea field="2" type="button" dataOnly="0" labelOnly="1" outline="0" axis="axisRow" fieldPosition="0"/>
    </format>
    <format dxfId="383">
      <pivotArea dataOnly="0" labelOnly="1" fieldPosition="0">
        <references count="1">
          <reference field="2" count="0"/>
        </references>
      </pivotArea>
    </format>
    <format dxfId="384">
      <pivotArea dataOnly="0" labelOnly="1" grandRow="1" outline="0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DCB8DB-324D-4861-99CE-F650033EBD53}" name="PivotTable4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tfört år">
  <location ref="T11:U19" firstHeaderRow="1" firstDataRow="1" firstDataCol="1" rowPageCount="1" colPageCount="1"/>
  <pivotFields count="13">
    <pivotField showAll="0"/>
    <pivotField showAll="0"/>
    <pivotField showAll="0"/>
    <pivotField axis="axisRow" showAll="0">
      <items count="8">
        <item x="1"/>
        <item x="2"/>
        <item x="3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axis="axisPage" showAll="0">
      <items count="6">
        <item x="1"/>
        <item x="4"/>
        <item x="3"/>
        <item x="0"/>
        <item x="2"/>
        <item t="default"/>
      </items>
    </pivotField>
    <pivotField numFmtId="164" showAll="0"/>
    <pivotField showAll="0"/>
    <pivotField dataField="1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8" item="3" hier="-1"/>
  </pageFields>
  <dataFields count="1">
    <dataField name="Sum of Kostnad vid åtgärd" fld="11" baseField="0" baseItem="0" numFmtId="164"/>
  </dataFields>
  <formats count="27">
    <format dxfId="298">
      <pivotArea outline="0" collapsedLevelsAreSubtotals="1" fieldPosition="0"/>
    </format>
    <format dxfId="299">
      <pivotArea type="all" dataOnly="0" outline="0" fieldPosition="0"/>
    </format>
    <format dxfId="300">
      <pivotArea outline="0" collapsedLevelsAreSubtotals="1" fieldPosition="0"/>
    </format>
    <format dxfId="301">
      <pivotArea dataOnly="0" labelOnly="1" grandRow="1" outline="0" fieldPosition="0"/>
    </format>
    <format dxfId="302">
      <pivotArea dataOnly="0" labelOnly="1" outline="0" axis="axisValues" fieldPosition="0"/>
    </format>
    <format dxfId="303">
      <pivotArea dataOnly="0" labelOnly="1" outline="0" axis="axisValues" fieldPosition="0"/>
    </format>
    <format dxfId="304">
      <pivotArea dataOnly="0" labelOnly="1" outline="0" axis="axisValues" fieldPosition="0"/>
    </format>
    <format dxfId="305">
      <pivotArea grandRow="1" outline="0" collapsedLevelsAreSubtotals="1" fieldPosition="0"/>
    </format>
    <format dxfId="306">
      <pivotArea dataOnly="0" labelOnly="1" grandRow="1" outline="0" fieldPosition="0"/>
    </format>
    <format dxfId="307">
      <pivotArea grandRow="1" outline="0" collapsedLevelsAreSubtotals="1" fieldPosition="0"/>
    </format>
    <format dxfId="308">
      <pivotArea dataOnly="0" labelOnly="1" grandRow="1" outline="0" fieldPosition="0"/>
    </format>
    <format dxfId="309">
      <pivotArea outline="0" collapsedLevelsAreSubtotals="1" fieldPosition="0"/>
    </format>
    <format dxfId="310">
      <pivotArea outline="0" collapsedLevelsAreSubtotals="1" fieldPosition="0"/>
    </format>
    <format dxfId="311">
      <pivotArea outline="0" collapsedLevelsAreSubtotals="1" fieldPosition="0"/>
    </format>
    <format dxfId="312">
      <pivotArea type="all" dataOnly="0" outline="0" fieldPosition="0"/>
    </format>
    <format dxfId="313">
      <pivotArea outline="0" collapsedLevelsAreSubtotals="1" fieldPosition="0"/>
    </format>
    <format dxfId="314">
      <pivotArea dataOnly="0" labelOnly="1" grandRow="1" outline="0" fieldPosition="0"/>
    </format>
    <format dxfId="315">
      <pivotArea dataOnly="0" labelOnly="1" outline="0" axis="axisValues" fieldPosition="0"/>
    </format>
    <format dxfId="316">
      <pivotArea dataOnly="0" fieldPosition="0">
        <references count="2">
          <reference field="3" count="1">
            <x v="6"/>
          </reference>
          <reference field="8" count="1" selected="0">
            <x v="3"/>
          </reference>
        </references>
      </pivotArea>
    </format>
    <format dxfId="317">
      <pivotArea field="3" type="button" dataOnly="0" labelOnly="1" outline="0" axis="axisRow" fieldPosition="0"/>
    </format>
    <format dxfId="318">
      <pivotArea dataOnly="0" labelOnly="1" outline="0" axis="axisValues" fieldPosition="0"/>
    </format>
    <format dxfId="319">
      <pivotArea dataOnly="0" labelOnly="1" fieldPosition="0">
        <references count="1">
          <reference field="3" count="0"/>
        </references>
      </pivotArea>
    </format>
    <format dxfId="320">
      <pivotArea dataOnly="0" labelOnly="1" fieldPosition="0">
        <references count="1">
          <reference field="3" count="0"/>
        </references>
      </pivotArea>
    </format>
    <format dxfId="321">
      <pivotArea field="8" type="button" dataOnly="0" labelOnly="1" outline="0" axis="axisPage" fieldPosition="0"/>
    </format>
    <format dxfId="322">
      <pivotArea field="8" type="button" dataOnly="0" labelOnly="1" outline="0" axis="axisPage" fieldPosition="0"/>
    </format>
    <format dxfId="323">
      <pivotArea field="3" type="button" dataOnly="0" labelOnly="1" outline="0" axis="axisRow" fieldPosition="0"/>
    </format>
    <format dxfId="324">
      <pivotArea field="3" type="button" dataOnly="0" labelOnly="1" outline="0" axis="axisRow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93C8CF-8364-43B5-95DE-ACB74B2D8C58}" name="PivotTable3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uvarande planerat år">
  <location ref="N9:O21" firstHeaderRow="1" firstDataRow="1" firstDataCol="1" rowPageCount="1" colPageCount="1"/>
  <pivotFields count="13"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x="4"/>
        <item x="3"/>
        <item h="1" x="0"/>
        <item h="1" x="2"/>
        <item t="default"/>
      </items>
    </pivotField>
    <pivotField dataField="1" numFmtId="164"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8" hier="-1"/>
  </pageFields>
  <dataFields count="1">
    <dataField name="Sum of Ursprunglig total kostnad   Inkl. moms " fld="9" baseField="0" baseItem="0" numFmtId="164"/>
  </dataFields>
  <formats count="34">
    <format dxfId="264">
      <pivotArea type="all" dataOnly="0" outline="0" fieldPosition="0"/>
    </format>
    <format dxfId="265">
      <pivotArea outline="0" collapsedLevelsAreSubtotals="1" fieldPosition="0"/>
    </format>
    <format dxfId="266">
      <pivotArea dataOnly="0" labelOnly="1" grandRow="1" outline="0" fieldPosition="0"/>
    </format>
    <format dxfId="267">
      <pivotArea dataOnly="0" labelOnly="1" outline="0" axis="axisValues" fieldPosition="0"/>
    </format>
    <format dxfId="268">
      <pivotArea type="all" dataOnly="0" outline="0" fieldPosition="0"/>
    </format>
    <format dxfId="269">
      <pivotArea outline="0" collapsedLevelsAreSubtotals="1" fieldPosition="0"/>
    </format>
    <format dxfId="270">
      <pivotArea dataOnly="0" labelOnly="1" grandRow="1" outline="0" fieldPosition="0"/>
    </format>
    <format dxfId="271">
      <pivotArea dataOnly="0" labelOnly="1" outline="0" axis="axisValues" fieldPosition="0"/>
    </format>
    <format dxfId="272">
      <pivotArea outline="0" collapsedLevelsAreSubtotals="1" fieldPosition="0"/>
    </format>
    <format dxfId="273">
      <pivotArea dataOnly="0" grandRow="1" axis="axisRow" fieldPosition="0"/>
    </format>
    <format dxfId="274">
      <pivotArea outline="0" collapsedLevelsAreSubtotals="1" fieldPosition="0"/>
    </format>
    <format dxfId="275">
      <pivotArea outline="0" collapsedLevelsAreSubtotals="1" fieldPosition="0"/>
    </format>
    <format dxfId="276">
      <pivotArea dataOnly="0" labelOnly="1" outline="0" axis="axisValues" fieldPosition="0"/>
    </format>
    <format dxfId="277">
      <pivotArea type="all" dataOnly="0" outline="0" fieldPosition="0"/>
    </format>
    <format dxfId="278">
      <pivotArea outline="0" collapsedLevelsAreSubtotals="1" fieldPosition="0"/>
    </format>
    <format dxfId="279">
      <pivotArea dataOnly="0" labelOnly="1" grandRow="1" outline="0" fieldPosition="0"/>
    </format>
    <format dxfId="280">
      <pivotArea dataOnly="0" labelOnly="1" outline="0" axis="axisValues" fieldPosition="0"/>
    </format>
    <format dxfId="281">
      <pivotArea dataOnly="0" labelOnly="1" outline="0" axis="axisValues" fieldPosition="0"/>
    </format>
    <format dxfId="282">
      <pivotArea dataOnly="0" labelOnly="1" outline="0" axis="axisValues" fieldPosition="0"/>
    </format>
    <format dxfId="283">
      <pivotArea field="2" type="button" dataOnly="0" labelOnly="1" outline="0" axis="axisRow" fieldPosition="0"/>
    </format>
    <format dxfId="284">
      <pivotArea dataOnly="0" labelOnly="1" fieldPosition="0">
        <references count="1">
          <reference field="2" count="0"/>
        </references>
      </pivotArea>
    </format>
    <format dxfId="285">
      <pivotArea collapsedLevelsAreSubtotals="1" fieldPosition="0">
        <references count="1">
          <reference field="2" count="0"/>
        </references>
      </pivotArea>
    </format>
    <format dxfId="286">
      <pivotArea collapsedLevelsAreSubtotals="1" fieldPosition="0">
        <references count="1">
          <reference field="2" count="0"/>
        </references>
      </pivotArea>
    </format>
    <format dxfId="287">
      <pivotArea collapsedLevelsAreSubtotals="1" fieldPosition="0">
        <references count="1">
          <reference field="2" count="1">
            <x v="10"/>
          </reference>
        </references>
      </pivotArea>
    </format>
    <format dxfId="288">
      <pivotArea dataOnly="0" labelOnly="1" fieldPosition="0">
        <references count="1">
          <reference field="2" count="1">
            <x v="10"/>
          </reference>
        </references>
      </pivotArea>
    </format>
    <format dxfId="289">
      <pivotArea field="2" type="button" dataOnly="0" labelOnly="1" outline="0" axis="axisRow" fieldPosition="0"/>
    </format>
    <format dxfId="290">
      <pivotArea dataOnly="0" labelOnly="1" outline="0" axis="axisValues" fieldPosition="0"/>
    </format>
    <format dxfId="291">
      <pivotArea collapsedLevelsAreSubtotals="1" fieldPosition="0">
        <references count="1">
          <reference field="2" count="0"/>
        </references>
      </pivotArea>
    </format>
    <format dxfId="292">
      <pivotArea collapsedLevelsAreSubtotals="1" fieldPosition="0">
        <references count="1">
          <reference field="2" count="0"/>
        </references>
      </pivotArea>
    </format>
    <format dxfId="293">
      <pivotArea field="8" type="button" dataOnly="0" labelOnly="1" outline="0" axis="axisPage" fieldPosition="0"/>
    </format>
    <format dxfId="294">
      <pivotArea field="8" type="button" dataOnly="0" labelOnly="1" outline="0" axis="axisPage" fieldPosition="0"/>
    </format>
    <format dxfId="295">
      <pivotArea field="8" type="button" dataOnly="0" labelOnly="1" outline="0" axis="axisPage" fieldPosition="0"/>
    </format>
    <format dxfId="296">
      <pivotArea dataOnly="0" outline="0" fieldPosition="0">
        <references count="1">
          <reference field="8" count="0"/>
        </references>
      </pivotArea>
    </format>
    <format dxfId="297">
      <pivotArea outline="0" collapsedLevelsAreSubtotals="1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7B9435-A20D-4484-939F-026C314BDAE6}" name="PivotTable5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rsprungligt år">
  <location ref="Q9:R21" firstHeaderRow="1" firstDataRow="1" firstDataCol="1"/>
  <pivotFields count="13">
    <pivotField showAll="0"/>
    <pivotField axis="axisRow" multipleItemSelectionAllowed="1" showAll="0">
      <items count="13">
        <item x="0"/>
        <item x="2"/>
        <item x="3"/>
        <item x="4"/>
        <item x="5"/>
        <item x="6"/>
        <item x="7"/>
        <item x="8"/>
        <item x="9"/>
        <item x="10"/>
        <item x="11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Ursprunglig total kostnad   Inkl. moms " fld="9" baseField="0" baseItem="0" numFmtId="164"/>
  </dataFields>
  <formats count="30">
    <format dxfId="234">
      <pivotArea outline="0" collapsedLevelsAreSubtotals="1" fieldPosition="0"/>
    </format>
    <format dxfId="235">
      <pivotArea outline="0" collapsedLevelsAreSubtotals="1" fieldPosition="0"/>
    </format>
    <format dxfId="236">
      <pivotArea outline="0" collapsedLevelsAreSubtotals="1" fieldPosition="0"/>
    </format>
    <format dxfId="237">
      <pivotArea dataOnly="0" labelOnly="1" outline="0" axis="axisValues" fieldPosition="0"/>
    </format>
    <format dxfId="238">
      <pivotArea dataOnly="0" labelOnly="1" outline="0" axis="axisValues" fieldPosition="0"/>
    </format>
    <format dxfId="239">
      <pivotArea dataOnly="0" labelOnly="1" outline="0" axis="axisValues" fieldPosition="0"/>
    </format>
    <format dxfId="240">
      <pivotArea outline="0" collapsedLevelsAreSubtotals="1" fieldPosition="0"/>
    </format>
    <format dxfId="241">
      <pivotArea dataOnly="0" labelOnly="1" grandRow="1" outline="0" fieldPosition="0"/>
    </format>
    <format dxfId="242">
      <pivotArea dataOnly="0" labelOnly="1" grandRow="1" outline="0" fieldPosition="0"/>
    </format>
    <format dxfId="243">
      <pivotArea type="all" dataOnly="0" outline="0" fieldPosition="0"/>
    </format>
    <format dxfId="244">
      <pivotArea outline="0" collapsedLevelsAreSubtotals="1" fieldPosition="0"/>
    </format>
    <format dxfId="245">
      <pivotArea dataOnly="0" labelOnly="1" grandRow="1" outline="0" fieldPosition="0"/>
    </format>
    <format dxfId="246">
      <pivotArea dataOnly="0" labelOnly="1" outline="0" axis="axisValues" fieldPosition="0"/>
    </format>
    <format dxfId="247">
      <pivotArea dataOnly="0" labelOnly="1" outline="0" axis="axisValues" fieldPosition="0"/>
    </format>
    <format dxfId="248">
      <pivotArea collapsedLevelsAreSubtotals="1" fieldPosition="0">
        <references count="1">
          <reference field="1" count="1">
            <x v="10"/>
          </reference>
        </references>
      </pivotArea>
    </format>
    <format dxfId="249">
      <pivotArea dataOnly="0" labelOnly="1" fieldPosition="0">
        <references count="1">
          <reference field="1" count="1">
            <x v="10"/>
          </reference>
        </references>
      </pivotArea>
    </format>
    <format dxfId="250">
      <pivotArea field="1" type="button" dataOnly="0" labelOnly="1" outline="0" axis="axisRow" fieldPosition="0"/>
    </format>
    <format dxfId="251">
      <pivotArea dataOnly="0" labelOnly="1" outline="0" axis="axisValues" fieldPosition="0"/>
    </format>
    <format dxfId="252">
      <pivotArea dataOnly="0" labelOnly="1" fieldPosition="0">
        <references count="1">
          <reference field="1" count="0"/>
        </references>
      </pivotArea>
    </format>
    <format dxfId="253">
      <pivotArea dataOnly="0" labelOnly="1" fieldPosition="0">
        <references count="1">
          <reference field="1" count="0"/>
        </references>
      </pivotArea>
    </format>
    <format dxfId="254">
      <pivotArea field="1" type="button" dataOnly="0" labelOnly="1" outline="0" axis="axisRow" fieldPosition="0"/>
    </format>
    <format dxfId="255">
      <pivotArea dataOnly="0" labelOnly="1" outline="0" axis="axisValues" fieldPosition="0"/>
    </format>
    <format dxfId="256">
      <pivotArea field="1" type="button" dataOnly="0" labelOnly="1" outline="0" axis="axisRow" fieldPosition="0"/>
    </format>
    <format dxfId="257">
      <pivotArea dataOnly="0" labelOnly="1" outline="0" axis="axisValues" fieldPosition="0"/>
    </format>
    <format dxfId="258">
      <pivotArea type="all" dataOnly="0" outline="0" fieldPosition="0"/>
    </format>
    <format dxfId="259">
      <pivotArea outline="0" collapsedLevelsAreSubtotals="1" fieldPosition="0"/>
    </format>
    <format dxfId="260">
      <pivotArea field="1" type="button" dataOnly="0" labelOnly="1" outline="0" axis="axisRow" fieldPosition="0"/>
    </format>
    <format dxfId="261">
      <pivotArea dataOnly="0" labelOnly="1" fieldPosition="0">
        <references count="1">
          <reference field="1" count="0"/>
        </references>
      </pivotArea>
    </format>
    <format dxfId="262">
      <pivotArea dataOnly="0" labelOnly="1" grandRow="1" outline="0" fieldPosition="0"/>
    </format>
    <format dxfId="263">
      <pivotArea dataOnly="0" labelOnly="1" outline="0" axis="axisValues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F4D8AF-E585-4643-BF9C-F0941F8FEFBF}" name="PivotTable4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tfört år">
  <location ref="T11:U19" firstHeaderRow="1" firstDataRow="1" firstDataCol="1" rowPageCount="1" colPageCount="1"/>
  <pivotFields count="13">
    <pivotField showAll="0"/>
    <pivotField showAll="0"/>
    <pivotField showAll="0"/>
    <pivotField axis="axisRow" showAll="0">
      <items count="8">
        <item x="1"/>
        <item x="2"/>
        <item x="3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axis="axisPage" showAll="0">
      <items count="6">
        <item x="1"/>
        <item x="4"/>
        <item x="3"/>
        <item x="0"/>
        <item x="2"/>
        <item t="default"/>
      </items>
    </pivotField>
    <pivotField numFmtId="164" showAll="0"/>
    <pivotField showAll="0"/>
    <pivotField dataField="1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8" item="3" hier="-1"/>
  </pageFields>
  <dataFields count="1">
    <dataField name="Sum of Kostnad vid åtgärd" fld="11" baseField="0" baseItem="0" numFmtId="164"/>
  </dataFields>
  <formats count="27">
    <format dxfId="207">
      <pivotArea outline="0" collapsedLevelsAreSubtotals="1" fieldPosition="0"/>
    </format>
    <format dxfId="208">
      <pivotArea type="all" dataOnly="0" outline="0" fieldPosition="0"/>
    </format>
    <format dxfId="209">
      <pivotArea outline="0" collapsedLevelsAreSubtotals="1" fieldPosition="0"/>
    </format>
    <format dxfId="210">
      <pivotArea dataOnly="0" labelOnly="1" grandRow="1" outline="0" fieldPosition="0"/>
    </format>
    <format dxfId="211">
      <pivotArea dataOnly="0" labelOnly="1" outline="0" axis="axisValues" fieldPosition="0"/>
    </format>
    <format dxfId="212">
      <pivotArea dataOnly="0" labelOnly="1" outline="0" axis="axisValues" fieldPosition="0"/>
    </format>
    <format dxfId="213">
      <pivotArea dataOnly="0" labelOnly="1" outline="0" axis="axisValues" fieldPosition="0"/>
    </format>
    <format dxfId="214">
      <pivotArea grandRow="1" outline="0" collapsedLevelsAreSubtotals="1" fieldPosition="0"/>
    </format>
    <format dxfId="215">
      <pivotArea dataOnly="0" labelOnly="1" grandRow="1" outline="0" fieldPosition="0"/>
    </format>
    <format dxfId="216">
      <pivotArea grandRow="1" outline="0" collapsedLevelsAreSubtotals="1" fieldPosition="0"/>
    </format>
    <format dxfId="217">
      <pivotArea dataOnly="0" labelOnly="1" grandRow="1" outline="0" fieldPosition="0"/>
    </format>
    <format dxfId="218">
      <pivotArea outline="0" collapsedLevelsAreSubtotals="1" fieldPosition="0"/>
    </format>
    <format dxfId="219">
      <pivotArea outline="0" collapsedLevelsAreSubtotals="1" fieldPosition="0"/>
    </format>
    <format dxfId="220">
      <pivotArea outline="0" collapsedLevelsAreSubtotals="1" fieldPosition="0"/>
    </format>
    <format dxfId="221">
      <pivotArea type="all" dataOnly="0" outline="0" fieldPosition="0"/>
    </format>
    <format dxfId="222">
      <pivotArea outline="0" collapsedLevelsAreSubtotals="1" fieldPosition="0"/>
    </format>
    <format dxfId="223">
      <pivotArea dataOnly="0" labelOnly="1" grandRow="1" outline="0" fieldPosition="0"/>
    </format>
    <format dxfId="224">
      <pivotArea dataOnly="0" labelOnly="1" outline="0" axis="axisValues" fieldPosition="0"/>
    </format>
    <format dxfId="225">
      <pivotArea dataOnly="0" fieldPosition="0">
        <references count="2">
          <reference field="3" count="1">
            <x v="6"/>
          </reference>
          <reference field="8" count="1" selected="0">
            <x v="3"/>
          </reference>
        </references>
      </pivotArea>
    </format>
    <format dxfId="226">
      <pivotArea field="3" type="button" dataOnly="0" labelOnly="1" outline="0" axis="axisRow" fieldPosition="0"/>
    </format>
    <format dxfId="227">
      <pivotArea dataOnly="0" labelOnly="1" outline="0" axis="axisValues" fieldPosition="0"/>
    </format>
    <format dxfId="228">
      <pivotArea dataOnly="0" labelOnly="1" fieldPosition="0">
        <references count="1">
          <reference field="3" count="0"/>
        </references>
      </pivotArea>
    </format>
    <format dxfId="229">
      <pivotArea dataOnly="0" labelOnly="1" fieldPosition="0">
        <references count="1">
          <reference field="3" count="0"/>
        </references>
      </pivotArea>
    </format>
    <format dxfId="230">
      <pivotArea field="8" type="button" dataOnly="0" labelOnly="1" outline="0" axis="axisPage" fieldPosition="0"/>
    </format>
    <format dxfId="231">
      <pivotArea field="8" type="button" dataOnly="0" labelOnly="1" outline="0" axis="axisPage" fieldPosition="0"/>
    </format>
    <format dxfId="232">
      <pivotArea field="3" type="button" dataOnly="0" labelOnly="1" outline="0" axis="axisRow" fieldPosition="0"/>
    </format>
    <format dxfId="233">
      <pivotArea field="3" type="button" dataOnly="0" labelOnly="1" outline="0" axis="axisRow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78F4BF-1ADF-4AC3-BEC7-92DDA559798E}" name="PivotTable3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uvarande planerat år">
  <location ref="O9:P21" firstHeaderRow="1" firstDataRow="1" firstDataCol="1" rowPageCount="1" colPageCount="1"/>
  <pivotFields count="13"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x="4"/>
        <item x="3"/>
        <item h="1" x="0"/>
        <item h="1" x="2"/>
        <item t="default"/>
      </items>
    </pivotField>
    <pivotField dataField="1" numFmtId="164"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8" hier="-1"/>
  </pageFields>
  <dataFields count="1">
    <dataField name="Sum of Ursprunglig total kostnad   Inkl. moms " fld="9" baseField="0" baseItem="0" numFmtId="164"/>
  </dataFields>
  <formats count="60">
    <format dxfId="679">
      <pivotArea type="all" dataOnly="0" outline="0" fieldPosition="0"/>
    </format>
    <format dxfId="680">
      <pivotArea outline="0" collapsedLevelsAreSubtotals="1" fieldPosition="0"/>
    </format>
    <format dxfId="681">
      <pivotArea dataOnly="0" labelOnly="1" grandRow="1" outline="0" fieldPosition="0"/>
    </format>
    <format dxfId="682">
      <pivotArea dataOnly="0" labelOnly="1" outline="0" axis="axisValues" fieldPosition="0"/>
    </format>
    <format dxfId="683">
      <pivotArea type="all" dataOnly="0" outline="0" fieldPosition="0"/>
    </format>
    <format dxfId="684">
      <pivotArea outline="0" collapsedLevelsAreSubtotals="1" fieldPosition="0"/>
    </format>
    <format dxfId="685">
      <pivotArea dataOnly="0" labelOnly="1" grandRow="1" outline="0" fieldPosition="0"/>
    </format>
    <format dxfId="686">
      <pivotArea dataOnly="0" labelOnly="1" outline="0" axis="axisValues" fieldPosition="0"/>
    </format>
    <format dxfId="687">
      <pivotArea outline="0" collapsedLevelsAreSubtotals="1" fieldPosition="0"/>
    </format>
    <format dxfId="688">
      <pivotArea dataOnly="0" grandRow="1" axis="axisRow" fieldPosition="0"/>
    </format>
    <format dxfId="689">
      <pivotArea outline="0" collapsedLevelsAreSubtotals="1" fieldPosition="0"/>
    </format>
    <format dxfId="690">
      <pivotArea outline="0" collapsedLevelsAreSubtotals="1" fieldPosition="0"/>
    </format>
    <format dxfId="691">
      <pivotArea dataOnly="0" labelOnly="1" outline="0" axis="axisValues" fieldPosition="0"/>
    </format>
    <format dxfId="692">
      <pivotArea type="all" dataOnly="0" outline="0" fieldPosition="0"/>
    </format>
    <format dxfId="693">
      <pivotArea outline="0" collapsedLevelsAreSubtotals="1" fieldPosition="0"/>
    </format>
    <format dxfId="694">
      <pivotArea dataOnly="0" labelOnly="1" grandRow="1" outline="0" fieldPosition="0"/>
    </format>
    <format dxfId="695">
      <pivotArea dataOnly="0" labelOnly="1" outline="0" axis="axisValues" fieldPosition="0"/>
    </format>
    <format dxfId="696">
      <pivotArea dataOnly="0" labelOnly="1" outline="0" axis="axisValues" fieldPosition="0"/>
    </format>
    <format dxfId="697">
      <pivotArea dataOnly="0" labelOnly="1" outline="0" axis="axisValues" fieldPosition="0"/>
    </format>
    <format dxfId="698">
      <pivotArea field="2" type="button" dataOnly="0" labelOnly="1" outline="0" axis="axisRow" fieldPosition="0"/>
    </format>
    <format dxfId="699">
      <pivotArea dataOnly="0" labelOnly="1" fieldPosition="0">
        <references count="1">
          <reference field="2" count="0"/>
        </references>
      </pivotArea>
    </format>
    <format dxfId="700">
      <pivotArea collapsedLevelsAreSubtotals="1" fieldPosition="0">
        <references count="1">
          <reference field="2" count="0"/>
        </references>
      </pivotArea>
    </format>
    <format dxfId="701">
      <pivotArea collapsedLevelsAreSubtotals="1" fieldPosition="0">
        <references count="1">
          <reference field="2" count="0"/>
        </references>
      </pivotArea>
    </format>
    <format dxfId="702">
      <pivotArea collapsedLevelsAreSubtotals="1" fieldPosition="0">
        <references count="1">
          <reference field="2" count="1">
            <x v="10"/>
          </reference>
        </references>
      </pivotArea>
    </format>
    <format dxfId="703">
      <pivotArea dataOnly="0" labelOnly="1" fieldPosition="0">
        <references count="1">
          <reference field="2" count="1">
            <x v="10"/>
          </reference>
        </references>
      </pivotArea>
    </format>
    <format dxfId="704">
      <pivotArea field="2" type="button" dataOnly="0" labelOnly="1" outline="0" axis="axisRow" fieldPosition="0"/>
    </format>
    <format dxfId="705">
      <pivotArea dataOnly="0" labelOnly="1" outline="0" axis="axisValues" fieldPosition="0"/>
    </format>
    <format dxfId="706">
      <pivotArea collapsedLevelsAreSubtotals="1" fieldPosition="0">
        <references count="1">
          <reference field="2" count="0"/>
        </references>
      </pivotArea>
    </format>
    <format dxfId="707">
      <pivotArea collapsedLevelsAreSubtotals="1" fieldPosition="0">
        <references count="1">
          <reference field="2" count="0"/>
        </references>
      </pivotArea>
    </format>
    <format dxfId="708">
      <pivotArea field="8" type="button" dataOnly="0" labelOnly="1" outline="0" axis="axisPage" fieldPosition="0"/>
    </format>
    <format dxfId="709">
      <pivotArea dataOnly="0" outline="0" fieldPosition="0">
        <references count="1">
          <reference field="8" count="0"/>
        </references>
      </pivotArea>
    </format>
    <format dxfId="710">
      <pivotArea outline="0" collapsedLevelsAreSubtotals="1" fieldPosition="0"/>
    </format>
    <format dxfId="711">
      <pivotArea field="8" type="button" dataOnly="0" labelOnly="1" outline="0" axis="axisPage" fieldPosition="0"/>
    </format>
    <format dxfId="712">
      <pivotArea field="2" type="button" dataOnly="0" labelOnly="1" outline="0" axis="axisRow" fieldPosition="0"/>
    </format>
    <format dxfId="713">
      <pivotArea dataOnly="0" labelOnly="1" fieldPosition="0">
        <references count="1">
          <reference field="2" count="0"/>
        </references>
      </pivotArea>
    </format>
    <format dxfId="714">
      <pivotArea dataOnly="0" labelOnly="1" grandRow="1" outline="0" fieldPosition="0"/>
    </format>
    <format dxfId="715">
      <pivotArea field="8" type="button" dataOnly="0" labelOnly="1" outline="0" axis="axisPage" fieldPosition="0"/>
    </format>
    <format dxfId="716">
      <pivotArea field="2" type="button" dataOnly="0" labelOnly="1" outline="0" axis="axisRow" fieldPosition="0"/>
    </format>
    <format dxfId="717">
      <pivotArea dataOnly="0" labelOnly="1" fieldPosition="0">
        <references count="1">
          <reference field="2" count="0"/>
        </references>
      </pivotArea>
    </format>
    <format dxfId="718">
      <pivotArea dataOnly="0" labelOnly="1" grandRow="1" outline="0" fieldPosition="0"/>
    </format>
    <format dxfId="719">
      <pivotArea field="8" type="button" dataOnly="0" labelOnly="1" outline="0" axis="axisPage" fieldPosition="0"/>
    </format>
    <format dxfId="720">
      <pivotArea field="2" type="button" dataOnly="0" labelOnly="1" outline="0" axis="axisRow" fieldPosition="0"/>
    </format>
    <format dxfId="721">
      <pivotArea dataOnly="0" labelOnly="1" fieldPosition="0">
        <references count="1">
          <reference field="2" count="0"/>
        </references>
      </pivotArea>
    </format>
    <format dxfId="722">
      <pivotArea dataOnly="0" labelOnly="1" grandRow="1" outline="0" fieldPosition="0"/>
    </format>
    <format dxfId="723">
      <pivotArea field="8" type="button" dataOnly="0" labelOnly="1" outline="0" axis="axisPage" fieldPosition="0"/>
    </format>
    <format dxfId="724">
      <pivotArea field="2" type="button" dataOnly="0" labelOnly="1" outline="0" axis="axisRow" fieldPosition="0"/>
    </format>
    <format dxfId="725">
      <pivotArea dataOnly="0" labelOnly="1" fieldPosition="0">
        <references count="1">
          <reference field="2" count="0"/>
        </references>
      </pivotArea>
    </format>
    <format dxfId="726">
      <pivotArea dataOnly="0" labelOnly="1" grandRow="1" outline="0" fieldPosition="0"/>
    </format>
    <format dxfId="727">
      <pivotArea field="8" type="button" dataOnly="0" labelOnly="1" outline="0" axis="axisPage" fieldPosition="0"/>
    </format>
    <format dxfId="728">
      <pivotArea field="2" type="button" dataOnly="0" labelOnly="1" outline="0" axis="axisRow" fieldPosition="0"/>
    </format>
    <format dxfId="729">
      <pivotArea dataOnly="0" labelOnly="1" fieldPosition="0">
        <references count="1">
          <reference field="2" count="0"/>
        </references>
      </pivotArea>
    </format>
    <format dxfId="730">
      <pivotArea dataOnly="0" labelOnly="1" grandRow="1" outline="0" fieldPosition="0"/>
    </format>
    <format dxfId="731">
      <pivotArea field="8" type="button" dataOnly="0" labelOnly="1" outline="0" axis="axisPage" fieldPosition="0"/>
    </format>
    <format dxfId="732">
      <pivotArea field="2" type="button" dataOnly="0" labelOnly="1" outline="0" axis="axisRow" fieldPosition="0"/>
    </format>
    <format dxfId="733">
      <pivotArea dataOnly="0" labelOnly="1" fieldPosition="0">
        <references count="1">
          <reference field="2" count="0"/>
        </references>
      </pivotArea>
    </format>
    <format dxfId="734">
      <pivotArea dataOnly="0" labelOnly="1" grandRow="1" outline="0" fieldPosition="0"/>
    </format>
    <format dxfId="735">
      <pivotArea field="8" type="button" dataOnly="0" labelOnly="1" outline="0" axis="axisPage" fieldPosition="0"/>
    </format>
    <format dxfId="736">
      <pivotArea field="2" type="button" dataOnly="0" labelOnly="1" outline="0" axis="axisRow" fieldPosition="0"/>
    </format>
    <format dxfId="737">
      <pivotArea dataOnly="0" labelOnly="1" fieldPosition="0">
        <references count="1">
          <reference field="2" count="0"/>
        </references>
      </pivotArea>
    </format>
    <format dxfId="738">
      <pivotArea dataOnly="0" labelOnly="1" grandRow="1" outline="0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30D4DD-8A06-457A-AC41-C09D15E1883F}" name="PivotTable5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rsprungligt år">
  <location ref="R9:S21" firstHeaderRow="1" firstDataRow="1" firstDataCol="1"/>
  <pivotFields count="13">
    <pivotField showAll="0"/>
    <pivotField axis="axisRow" multipleItemSelectionAllowed="1" showAll="0">
      <items count="13">
        <item x="0"/>
        <item x="2"/>
        <item x="3"/>
        <item x="4"/>
        <item x="5"/>
        <item x="6"/>
        <item x="7"/>
        <item x="8"/>
        <item x="9"/>
        <item x="10"/>
        <item x="11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Ursprunglig total kostnad   Inkl. moms " fld="9" baseField="0" baseItem="0" numFmtId="164"/>
  </dataFields>
  <formats count="30">
    <format dxfId="649">
      <pivotArea outline="0" collapsedLevelsAreSubtotals="1" fieldPosition="0"/>
    </format>
    <format dxfId="650">
      <pivotArea outline="0" collapsedLevelsAreSubtotals="1" fieldPosition="0"/>
    </format>
    <format dxfId="651">
      <pivotArea outline="0" collapsedLevelsAreSubtotals="1" fieldPosition="0"/>
    </format>
    <format dxfId="652">
      <pivotArea dataOnly="0" labelOnly="1" outline="0" axis="axisValues" fieldPosition="0"/>
    </format>
    <format dxfId="653">
      <pivotArea dataOnly="0" labelOnly="1" outline="0" axis="axisValues" fieldPosition="0"/>
    </format>
    <format dxfId="654">
      <pivotArea dataOnly="0" labelOnly="1" outline="0" axis="axisValues" fieldPosition="0"/>
    </format>
    <format dxfId="655">
      <pivotArea outline="0" collapsedLevelsAreSubtotals="1" fieldPosition="0"/>
    </format>
    <format dxfId="656">
      <pivotArea dataOnly="0" labelOnly="1" grandRow="1" outline="0" fieldPosition="0"/>
    </format>
    <format dxfId="657">
      <pivotArea dataOnly="0" labelOnly="1" grandRow="1" outline="0" fieldPosition="0"/>
    </format>
    <format dxfId="658">
      <pivotArea type="all" dataOnly="0" outline="0" fieldPosition="0"/>
    </format>
    <format dxfId="659">
      <pivotArea outline="0" collapsedLevelsAreSubtotals="1" fieldPosition="0"/>
    </format>
    <format dxfId="660">
      <pivotArea dataOnly="0" labelOnly="1" grandRow="1" outline="0" fieldPosition="0"/>
    </format>
    <format dxfId="661">
      <pivotArea dataOnly="0" labelOnly="1" outline="0" axis="axisValues" fieldPosition="0"/>
    </format>
    <format dxfId="662">
      <pivotArea dataOnly="0" labelOnly="1" outline="0" axis="axisValues" fieldPosition="0"/>
    </format>
    <format dxfId="663">
      <pivotArea collapsedLevelsAreSubtotals="1" fieldPosition="0">
        <references count="1">
          <reference field="1" count="1">
            <x v="10"/>
          </reference>
        </references>
      </pivotArea>
    </format>
    <format dxfId="664">
      <pivotArea dataOnly="0" labelOnly="1" fieldPosition="0">
        <references count="1">
          <reference field="1" count="1">
            <x v="10"/>
          </reference>
        </references>
      </pivotArea>
    </format>
    <format dxfId="665">
      <pivotArea field="1" type="button" dataOnly="0" labelOnly="1" outline="0" axis="axisRow" fieldPosition="0"/>
    </format>
    <format dxfId="666">
      <pivotArea dataOnly="0" labelOnly="1" outline="0" axis="axisValues" fieldPosition="0"/>
    </format>
    <format dxfId="667">
      <pivotArea dataOnly="0" labelOnly="1" fieldPosition="0">
        <references count="1">
          <reference field="1" count="0"/>
        </references>
      </pivotArea>
    </format>
    <format dxfId="668">
      <pivotArea dataOnly="0" labelOnly="1" fieldPosition="0">
        <references count="1">
          <reference field="1" count="0"/>
        </references>
      </pivotArea>
    </format>
    <format dxfId="669">
      <pivotArea field="1" type="button" dataOnly="0" labelOnly="1" outline="0" axis="axisRow" fieldPosition="0"/>
    </format>
    <format dxfId="670">
      <pivotArea dataOnly="0" labelOnly="1" outline="0" axis="axisValues" fieldPosition="0"/>
    </format>
    <format dxfId="671">
      <pivotArea field="1" type="button" dataOnly="0" labelOnly="1" outline="0" axis="axisRow" fieldPosition="0"/>
    </format>
    <format dxfId="672">
      <pivotArea dataOnly="0" labelOnly="1" outline="0" axis="axisValues" fieldPosition="0"/>
    </format>
    <format dxfId="673">
      <pivotArea type="all" dataOnly="0" outline="0" fieldPosition="0"/>
    </format>
    <format dxfId="674">
      <pivotArea outline="0" collapsedLevelsAreSubtotals="1" fieldPosition="0"/>
    </format>
    <format dxfId="675">
      <pivotArea field="1" type="button" dataOnly="0" labelOnly="1" outline="0" axis="axisRow" fieldPosition="0"/>
    </format>
    <format dxfId="676">
      <pivotArea dataOnly="0" labelOnly="1" fieldPosition="0">
        <references count="1">
          <reference field="1" count="0"/>
        </references>
      </pivotArea>
    </format>
    <format dxfId="677">
      <pivotArea dataOnly="0" labelOnly="1" grandRow="1" outline="0" fieldPosition="0"/>
    </format>
    <format dxfId="678">
      <pivotArea dataOnly="0" labelOnly="1" outline="0" axis="axisValues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345BA3-0513-4B04-A3D3-F2CE6ACB5A6D}" name="PivotTable3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uvarande planerat år">
  <location ref="O9:P21" firstHeaderRow="1" firstDataRow="1" firstDataCol="1" rowPageCount="1" colPageCount="1"/>
  <pivotFields count="13"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x="4"/>
        <item x="3"/>
        <item h="1" x="0"/>
        <item h="1" x="2"/>
        <item t="default"/>
      </items>
    </pivotField>
    <pivotField dataField="1" numFmtId="164"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8" hier="-1"/>
  </pageFields>
  <dataFields count="1">
    <dataField name="Sum of Ursprunglig total kostnad   Inkl. moms " fld="9" baseField="0" baseItem="0" numFmtId="164"/>
  </dataFields>
  <formats count="60">
    <format dxfId="589">
      <pivotArea type="all" dataOnly="0" outline="0" fieldPosition="0"/>
    </format>
    <format dxfId="590">
      <pivotArea outline="0" collapsedLevelsAreSubtotals="1" fieldPosition="0"/>
    </format>
    <format dxfId="591">
      <pivotArea dataOnly="0" labelOnly="1" grandRow="1" outline="0" fieldPosition="0"/>
    </format>
    <format dxfId="592">
      <pivotArea dataOnly="0" labelOnly="1" outline="0" axis="axisValues" fieldPosition="0"/>
    </format>
    <format dxfId="593">
      <pivotArea type="all" dataOnly="0" outline="0" fieldPosition="0"/>
    </format>
    <format dxfId="594">
      <pivotArea outline="0" collapsedLevelsAreSubtotals="1" fieldPosition="0"/>
    </format>
    <format dxfId="595">
      <pivotArea dataOnly="0" labelOnly="1" grandRow="1" outline="0" fieldPosition="0"/>
    </format>
    <format dxfId="596">
      <pivotArea dataOnly="0" labelOnly="1" outline="0" axis="axisValues" fieldPosition="0"/>
    </format>
    <format dxfId="597">
      <pivotArea outline="0" collapsedLevelsAreSubtotals="1" fieldPosition="0"/>
    </format>
    <format dxfId="598">
      <pivotArea dataOnly="0" grandRow="1" axis="axisRow" fieldPosition="0"/>
    </format>
    <format dxfId="599">
      <pivotArea outline="0" collapsedLevelsAreSubtotals="1" fieldPosition="0"/>
    </format>
    <format dxfId="600">
      <pivotArea outline="0" collapsedLevelsAreSubtotals="1" fieldPosition="0"/>
    </format>
    <format dxfId="601">
      <pivotArea dataOnly="0" labelOnly="1" outline="0" axis="axisValues" fieldPosition="0"/>
    </format>
    <format dxfId="602">
      <pivotArea type="all" dataOnly="0" outline="0" fieldPosition="0"/>
    </format>
    <format dxfId="603">
      <pivotArea outline="0" collapsedLevelsAreSubtotals="1" fieldPosition="0"/>
    </format>
    <format dxfId="604">
      <pivotArea dataOnly="0" labelOnly="1" grandRow="1" outline="0" fieldPosition="0"/>
    </format>
    <format dxfId="605">
      <pivotArea dataOnly="0" labelOnly="1" outline="0" axis="axisValues" fieldPosition="0"/>
    </format>
    <format dxfId="606">
      <pivotArea dataOnly="0" labelOnly="1" outline="0" axis="axisValues" fieldPosition="0"/>
    </format>
    <format dxfId="607">
      <pivotArea dataOnly="0" labelOnly="1" outline="0" axis="axisValues" fieldPosition="0"/>
    </format>
    <format dxfId="608">
      <pivotArea field="2" type="button" dataOnly="0" labelOnly="1" outline="0" axis="axisRow" fieldPosition="0"/>
    </format>
    <format dxfId="609">
      <pivotArea dataOnly="0" labelOnly="1" fieldPosition="0">
        <references count="1">
          <reference field="2" count="0"/>
        </references>
      </pivotArea>
    </format>
    <format dxfId="610">
      <pivotArea collapsedLevelsAreSubtotals="1" fieldPosition="0">
        <references count="1">
          <reference field="2" count="0"/>
        </references>
      </pivotArea>
    </format>
    <format dxfId="611">
      <pivotArea collapsedLevelsAreSubtotals="1" fieldPosition="0">
        <references count="1">
          <reference field="2" count="0"/>
        </references>
      </pivotArea>
    </format>
    <format dxfId="612">
      <pivotArea collapsedLevelsAreSubtotals="1" fieldPosition="0">
        <references count="1">
          <reference field="2" count="1">
            <x v="10"/>
          </reference>
        </references>
      </pivotArea>
    </format>
    <format dxfId="613">
      <pivotArea dataOnly="0" labelOnly="1" fieldPosition="0">
        <references count="1">
          <reference field="2" count="1">
            <x v="10"/>
          </reference>
        </references>
      </pivotArea>
    </format>
    <format dxfId="614">
      <pivotArea field="2" type="button" dataOnly="0" labelOnly="1" outline="0" axis="axisRow" fieldPosition="0"/>
    </format>
    <format dxfId="615">
      <pivotArea dataOnly="0" labelOnly="1" outline="0" axis="axisValues" fieldPosition="0"/>
    </format>
    <format dxfId="616">
      <pivotArea collapsedLevelsAreSubtotals="1" fieldPosition="0">
        <references count="1">
          <reference field="2" count="0"/>
        </references>
      </pivotArea>
    </format>
    <format dxfId="617">
      <pivotArea collapsedLevelsAreSubtotals="1" fieldPosition="0">
        <references count="1">
          <reference field="2" count="0"/>
        </references>
      </pivotArea>
    </format>
    <format dxfId="618">
      <pivotArea field="8" type="button" dataOnly="0" labelOnly="1" outline="0" axis="axisPage" fieldPosition="0"/>
    </format>
    <format dxfId="619">
      <pivotArea dataOnly="0" outline="0" fieldPosition="0">
        <references count="1">
          <reference field="8" count="0"/>
        </references>
      </pivotArea>
    </format>
    <format dxfId="620">
      <pivotArea outline="0" collapsedLevelsAreSubtotals="1" fieldPosition="0"/>
    </format>
    <format dxfId="621">
      <pivotArea field="8" type="button" dataOnly="0" labelOnly="1" outline="0" axis="axisPage" fieldPosition="0"/>
    </format>
    <format dxfId="622">
      <pivotArea field="2" type="button" dataOnly="0" labelOnly="1" outline="0" axis="axisRow" fieldPosition="0"/>
    </format>
    <format dxfId="623">
      <pivotArea dataOnly="0" labelOnly="1" fieldPosition="0">
        <references count="1">
          <reference field="2" count="0"/>
        </references>
      </pivotArea>
    </format>
    <format dxfId="624">
      <pivotArea dataOnly="0" labelOnly="1" grandRow="1" outline="0" fieldPosition="0"/>
    </format>
    <format dxfId="625">
      <pivotArea field="8" type="button" dataOnly="0" labelOnly="1" outline="0" axis="axisPage" fieldPosition="0"/>
    </format>
    <format dxfId="626">
      <pivotArea field="2" type="button" dataOnly="0" labelOnly="1" outline="0" axis="axisRow" fieldPosition="0"/>
    </format>
    <format dxfId="627">
      <pivotArea dataOnly="0" labelOnly="1" fieldPosition="0">
        <references count="1">
          <reference field="2" count="0"/>
        </references>
      </pivotArea>
    </format>
    <format dxfId="628">
      <pivotArea dataOnly="0" labelOnly="1" grandRow="1" outline="0" fieldPosition="0"/>
    </format>
    <format dxfId="629">
      <pivotArea field="8" type="button" dataOnly="0" labelOnly="1" outline="0" axis="axisPage" fieldPosition="0"/>
    </format>
    <format dxfId="630">
      <pivotArea field="2" type="button" dataOnly="0" labelOnly="1" outline="0" axis="axisRow" fieldPosition="0"/>
    </format>
    <format dxfId="631">
      <pivotArea dataOnly="0" labelOnly="1" fieldPosition="0">
        <references count="1">
          <reference field="2" count="0"/>
        </references>
      </pivotArea>
    </format>
    <format dxfId="632">
      <pivotArea dataOnly="0" labelOnly="1" grandRow="1" outline="0" fieldPosition="0"/>
    </format>
    <format dxfId="633">
      <pivotArea field="8" type="button" dataOnly="0" labelOnly="1" outline="0" axis="axisPage" fieldPosition="0"/>
    </format>
    <format dxfId="634">
      <pivotArea field="2" type="button" dataOnly="0" labelOnly="1" outline="0" axis="axisRow" fieldPosition="0"/>
    </format>
    <format dxfId="635">
      <pivotArea dataOnly="0" labelOnly="1" fieldPosition="0">
        <references count="1">
          <reference field="2" count="0"/>
        </references>
      </pivotArea>
    </format>
    <format dxfId="636">
      <pivotArea dataOnly="0" labelOnly="1" grandRow="1" outline="0" fieldPosition="0"/>
    </format>
    <format dxfId="637">
      <pivotArea field="8" type="button" dataOnly="0" labelOnly="1" outline="0" axis="axisPage" fieldPosition="0"/>
    </format>
    <format dxfId="638">
      <pivotArea field="2" type="button" dataOnly="0" labelOnly="1" outline="0" axis="axisRow" fieldPosition="0"/>
    </format>
    <format dxfId="639">
      <pivotArea dataOnly="0" labelOnly="1" fieldPosition="0">
        <references count="1">
          <reference field="2" count="0"/>
        </references>
      </pivotArea>
    </format>
    <format dxfId="640">
      <pivotArea dataOnly="0" labelOnly="1" grandRow="1" outline="0" fieldPosition="0"/>
    </format>
    <format dxfId="641">
      <pivotArea field="8" type="button" dataOnly="0" labelOnly="1" outline="0" axis="axisPage" fieldPosition="0"/>
    </format>
    <format dxfId="642">
      <pivotArea field="2" type="button" dataOnly="0" labelOnly="1" outline="0" axis="axisRow" fieldPosition="0"/>
    </format>
    <format dxfId="643">
      <pivotArea dataOnly="0" labelOnly="1" fieldPosition="0">
        <references count="1">
          <reference field="2" count="0"/>
        </references>
      </pivotArea>
    </format>
    <format dxfId="644">
      <pivotArea dataOnly="0" labelOnly="1" grandRow="1" outline="0" fieldPosition="0"/>
    </format>
    <format dxfId="645">
      <pivotArea field="8" type="button" dataOnly="0" labelOnly="1" outline="0" axis="axisPage" fieldPosition="0"/>
    </format>
    <format dxfId="646">
      <pivotArea field="2" type="button" dataOnly="0" labelOnly="1" outline="0" axis="axisRow" fieldPosition="0"/>
    </format>
    <format dxfId="647">
      <pivotArea dataOnly="0" labelOnly="1" fieldPosition="0">
        <references count="1">
          <reference field="2" count="0"/>
        </references>
      </pivotArea>
    </format>
    <format dxfId="648">
      <pivotArea dataOnly="0" labelOnly="1" grandRow="1" outline="0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A043F0-B7A9-4BF4-B2A0-F29065585978}" name="PivotTable4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tfört år">
  <location ref="U11:V19" firstHeaderRow="1" firstDataRow="1" firstDataCol="1" rowPageCount="1" colPageCount="1"/>
  <pivotFields count="13">
    <pivotField showAll="0"/>
    <pivotField showAll="0"/>
    <pivotField showAll="0"/>
    <pivotField axis="axisRow" showAll="0">
      <items count="8">
        <item x="1"/>
        <item x="2"/>
        <item x="3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axis="axisPage" showAll="0">
      <items count="6">
        <item x="1"/>
        <item x="4"/>
        <item x="3"/>
        <item x="0"/>
        <item x="2"/>
        <item t="default"/>
      </items>
    </pivotField>
    <pivotField numFmtId="164" showAll="0"/>
    <pivotField showAll="0"/>
    <pivotField dataField="1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8" item="3" hier="-1"/>
  </pageFields>
  <dataFields count="1">
    <dataField name="Sum of Kostnad vid åtgärd" fld="11" baseField="0" baseItem="0" numFmtId="164"/>
  </dataFields>
  <formats count="27">
    <format dxfId="562">
      <pivotArea outline="0" collapsedLevelsAreSubtotals="1" fieldPosition="0"/>
    </format>
    <format dxfId="563">
      <pivotArea type="all" dataOnly="0" outline="0" fieldPosition="0"/>
    </format>
    <format dxfId="564">
      <pivotArea outline="0" collapsedLevelsAreSubtotals="1" fieldPosition="0"/>
    </format>
    <format dxfId="565">
      <pivotArea dataOnly="0" labelOnly="1" grandRow="1" outline="0" fieldPosition="0"/>
    </format>
    <format dxfId="566">
      <pivotArea dataOnly="0" labelOnly="1" outline="0" axis="axisValues" fieldPosition="0"/>
    </format>
    <format dxfId="567">
      <pivotArea dataOnly="0" labelOnly="1" outline="0" axis="axisValues" fieldPosition="0"/>
    </format>
    <format dxfId="568">
      <pivotArea dataOnly="0" labelOnly="1" outline="0" axis="axisValues" fieldPosition="0"/>
    </format>
    <format dxfId="569">
      <pivotArea grandRow="1" outline="0" collapsedLevelsAreSubtotals="1" fieldPosition="0"/>
    </format>
    <format dxfId="570">
      <pivotArea dataOnly="0" labelOnly="1" grandRow="1" outline="0" fieldPosition="0"/>
    </format>
    <format dxfId="571">
      <pivotArea grandRow="1" outline="0" collapsedLevelsAreSubtotals="1" fieldPosition="0"/>
    </format>
    <format dxfId="572">
      <pivotArea dataOnly="0" labelOnly="1" grandRow="1" outline="0" fieldPosition="0"/>
    </format>
    <format dxfId="573">
      <pivotArea outline="0" collapsedLevelsAreSubtotals="1" fieldPosition="0"/>
    </format>
    <format dxfId="574">
      <pivotArea outline="0" collapsedLevelsAreSubtotals="1" fieldPosition="0"/>
    </format>
    <format dxfId="575">
      <pivotArea outline="0" collapsedLevelsAreSubtotals="1" fieldPosition="0"/>
    </format>
    <format dxfId="576">
      <pivotArea type="all" dataOnly="0" outline="0" fieldPosition="0"/>
    </format>
    <format dxfId="577">
      <pivotArea outline="0" collapsedLevelsAreSubtotals="1" fieldPosition="0"/>
    </format>
    <format dxfId="578">
      <pivotArea dataOnly="0" labelOnly="1" grandRow="1" outline="0" fieldPosition="0"/>
    </format>
    <format dxfId="579">
      <pivotArea dataOnly="0" labelOnly="1" outline="0" axis="axisValues" fieldPosition="0"/>
    </format>
    <format dxfId="580">
      <pivotArea dataOnly="0" fieldPosition="0">
        <references count="2">
          <reference field="3" count="1">
            <x v="6"/>
          </reference>
          <reference field="8" count="1" selected="0">
            <x v="3"/>
          </reference>
        </references>
      </pivotArea>
    </format>
    <format dxfId="581">
      <pivotArea field="3" type="button" dataOnly="0" labelOnly="1" outline="0" axis="axisRow" fieldPosition="0"/>
    </format>
    <format dxfId="582">
      <pivotArea dataOnly="0" labelOnly="1" outline="0" axis="axisValues" fieldPosition="0"/>
    </format>
    <format dxfId="583">
      <pivotArea dataOnly="0" labelOnly="1" fieldPosition="0">
        <references count="1">
          <reference field="3" count="0"/>
        </references>
      </pivotArea>
    </format>
    <format dxfId="584">
      <pivotArea dataOnly="0" labelOnly="1" fieldPosition="0">
        <references count="1">
          <reference field="3" count="0"/>
        </references>
      </pivotArea>
    </format>
    <format dxfId="585">
      <pivotArea field="8" type="button" dataOnly="0" labelOnly="1" outline="0" axis="axisPage" fieldPosition="0"/>
    </format>
    <format dxfId="586">
      <pivotArea field="8" type="button" dataOnly="0" labelOnly="1" outline="0" axis="axisPage" fieldPosition="0"/>
    </format>
    <format dxfId="587">
      <pivotArea field="3" type="button" dataOnly="0" labelOnly="1" outline="0" axis="axisRow" fieldPosition="0"/>
    </format>
    <format dxfId="588">
      <pivotArea field="3" type="button" dataOnly="0" labelOnly="1" outline="0" axis="axisRow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F4CBFF-2881-44C4-AC2B-85001CFA33DC}" name="PivotTable5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rsprungligt år">
  <location ref="R9:S21" firstHeaderRow="1" firstDataRow="1" firstDataCol="1"/>
  <pivotFields count="13">
    <pivotField showAll="0"/>
    <pivotField axis="axisRow" multipleItemSelectionAllowed="1" showAll="0">
      <items count="13">
        <item x="0"/>
        <item x="2"/>
        <item x="3"/>
        <item x="4"/>
        <item x="5"/>
        <item x="6"/>
        <item x="7"/>
        <item x="8"/>
        <item x="9"/>
        <item x="10"/>
        <item x="11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Ursprunglig total kostnad   Inkl. moms " fld="9" baseField="0" baseItem="0" numFmtId="164"/>
  </dataFields>
  <formats count="30">
    <format dxfId="532">
      <pivotArea outline="0" collapsedLevelsAreSubtotals="1" fieldPosition="0"/>
    </format>
    <format dxfId="533">
      <pivotArea outline="0" collapsedLevelsAreSubtotals="1" fieldPosition="0"/>
    </format>
    <format dxfId="534">
      <pivotArea outline="0" collapsedLevelsAreSubtotals="1" fieldPosition="0"/>
    </format>
    <format dxfId="535">
      <pivotArea dataOnly="0" labelOnly="1" outline="0" axis="axisValues" fieldPosition="0"/>
    </format>
    <format dxfId="536">
      <pivotArea dataOnly="0" labelOnly="1" outline="0" axis="axisValues" fieldPosition="0"/>
    </format>
    <format dxfId="537">
      <pivotArea dataOnly="0" labelOnly="1" outline="0" axis="axisValues" fieldPosition="0"/>
    </format>
    <format dxfId="538">
      <pivotArea outline="0" collapsedLevelsAreSubtotals="1" fieldPosition="0"/>
    </format>
    <format dxfId="539">
      <pivotArea dataOnly="0" labelOnly="1" grandRow="1" outline="0" fieldPosition="0"/>
    </format>
    <format dxfId="540">
      <pivotArea dataOnly="0" labelOnly="1" grandRow="1" outline="0" fieldPosition="0"/>
    </format>
    <format dxfId="541">
      <pivotArea type="all" dataOnly="0" outline="0" fieldPosition="0"/>
    </format>
    <format dxfId="542">
      <pivotArea outline="0" collapsedLevelsAreSubtotals="1" fieldPosition="0"/>
    </format>
    <format dxfId="543">
      <pivotArea dataOnly="0" labelOnly="1" grandRow="1" outline="0" fieldPosition="0"/>
    </format>
    <format dxfId="544">
      <pivotArea dataOnly="0" labelOnly="1" outline="0" axis="axisValues" fieldPosition="0"/>
    </format>
    <format dxfId="545">
      <pivotArea dataOnly="0" labelOnly="1" outline="0" axis="axisValues" fieldPosition="0"/>
    </format>
    <format dxfId="546">
      <pivotArea collapsedLevelsAreSubtotals="1" fieldPosition="0">
        <references count="1">
          <reference field="1" count="1">
            <x v="10"/>
          </reference>
        </references>
      </pivotArea>
    </format>
    <format dxfId="547">
      <pivotArea dataOnly="0" labelOnly="1" fieldPosition="0">
        <references count="1">
          <reference field="1" count="1">
            <x v="10"/>
          </reference>
        </references>
      </pivotArea>
    </format>
    <format dxfId="548">
      <pivotArea field="1" type="button" dataOnly="0" labelOnly="1" outline="0" axis="axisRow" fieldPosition="0"/>
    </format>
    <format dxfId="549">
      <pivotArea dataOnly="0" labelOnly="1" outline="0" axis="axisValues" fieldPosition="0"/>
    </format>
    <format dxfId="550">
      <pivotArea dataOnly="0" labelOnly="1" fieldPosition="0">
        <references count="1">
          <reference field="1" count="0"/>
        </references>
      </pivotArea>
    </format>
    <format dxfId="551">
      <pivotArea dataOnly="0" labelOnly="1" fieldPosition="0">
        <references count="1">
          <reference field="1" count="0"/>
        </references>
      </pivotArea>
    </format>
    <format dxfId="552">
      <pivotArea field="1" type="button" dataOnly="0" labelOnly="1" outline="0" axis="axisRow" fieldPosition="0"/>
    </format>
    <format dxfId="553">
      <pivotArea dataOnly="0" labelOnly="1" outline="0" axis="axisValues" fieldPosition="0"/>
    </format>
    <format dxfId="554">
      <pivotArea field="1" type="button" dataOnly="0" labelOnly="1" outline="0" axis="axisRow" fieldPosition="0"/>
    </format>
    <format dxfId="555">
      <pivotArea dataOnly="0" labelOnly="1" outline="0" axis="axisValues" fieldPosition="0"/>
    </format>
    <format dxfId="556">
      <pivotArea type="all" dataOnly="0" outline="0" fieldPosition="0"/>
    </format>
    <format dxfId="557">
      <pivotArea outline="0" collapsedLevelsAreSubtotals="1" fieldPosition="0"/>
    </format>
    <format dxfId="558">
      <pivotArea field="1" type="button" dataOnly="0" labelOnly="1" outline="0" axis="axisRow" fieldPosition="0"/>
    </format>
    <format dxfId="559">
      <pivotArea dataOnly="0" labelOnly="1" fieldPosition="0">
        <references count="1">
          <reference field="1" count="0"/>
        </references>
      </pivotArea>
    </format>
    <format dxfId="560">
      <pivotArea dataOnly="0" labelOnly="1" grandRow="1" outline="0" fieldPosition="0"/>
    </format>
    <format dxfId="561">
      <pivotArea dataOnly="0" labelOnly="1" outline="0" axis="axisValues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E05D0-F7FA-4F94-8D38-0544C0585495}" name="PivotTable5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rsprungligt år">
  <location ref="R9:S21" firstHeaderRow="1" firstDataRow="1" firstDataCol="1"/>
  <pivotFields count="13">
    <pivotField showAll="0"/>
    <pivotField axis="axisRow" multipleItemSelectionAllowed="1" showAll="0">
      <items count="13">
        <item x="0"/>
        <item x="2"/>
        <item x="3"/>
        <item x="4"/>
        <item x="5"/>
        <item x="6"/>
        <item x="7"/>
        <item x="8"/>
        <item x="9"/>
        <item x="10"/>
        <item x="11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Ursprunglig total kostnad   Inkl. moms " fld="9" baseField="0" baseItem="0" numFmtId="164"/>
  </dataFields>
  <formats count="30">
    <format dxfId="502">
      <pivotArea outline="0" collapsedLevelsAreSubtotals="1" fieldPosition="0"/>
    </format>
    <format dxfId="503">
      <pivotArea outline="0" collapsedLevelsAreSubtotals="1" fieldPosition="0"/>
    </format>
    <format dxfId="504">
      <pivotArea outline="0" collapsedLevelsAreSubtotals="1" fieldPosition="0"/>
    </format>
    <format dxfId="505">
      <pivotArea dataOnly="0" labelOnly="1" outline="0" axis="axisValues" fieldPosition="0"/>
    </format>
    <format dxfId="506">
      <pivotArea dataOnly="0" labelOnly="1" outline="0" axis="axisValues" fieldPosition="0"/>
    </format>
    <format dxfId="507">
      <pivotArea dataOnly="0" labelOnly="1" outline="0" axis="axisValues" fieldPosition="0"/>
    </format>
    <format dxfId="508">
      <pivotArea outline="0" collapsedLevelsAreSubtotals="1" fieldPosition="0"/>
    </format>
    <format dxfId="509">
      <pivotArea dataOnly="0" labelOnly="1" grandRow="1" outline="0" fieldPosition="0"/>
    </format>
    <format dxfId="510">
      <pivotArea dataOnly="0" labelOnly="1" grandRow="1" outline="0" fieldPosition="0"/>
    </format>
    <format dxfId="511">
      <pivotArea type="all" dataOnly="0" outline="0" fieldPosition="0"/>
    </format>
    <format dxfId="512">
      <pivotArea outline="0" collapsedLevelsAreSubtotals="1" fieldPosition="0"/>
    </format>
    <format dxfId="513">
      <pivotArea dataOnly="0" labelOnly="1" grandRow="1" outline="0" fieldPosition="0"/>
    </format>
    <format dxfId="514">
      <pivotArea dataOnly="0" labelOnly="1" outline="0" axis="axisValues" fieldPosition="0"/>
    </format>
    <format dxfId="515">
      <pivotArea dataOnly="0" labelOnly="1" outline="0" axis="axisValues" fieldPosition="0"/>
    </format>
    <format dxfId="516">
      <pivotArea collapsedLevelsAreSubtotals="1" fieldPosition="0">
        <references count="1">
          <reference field="1" count="1">
            <x v="10"/>
          </reference>
        </references>
      </pivotArea>
    </format>
    <format dxfId="517">
      <pivotArea dataOnly="0" labelOnly="1" fieldPosition="0">
        <references count="1">
          <reference field="1" count="1">
            <x v="10"/>
          </reference>
        </references>
      </pivotArea>
    </format>
    <format dxfId="518">
      <pivotArea field="1" type="button" dataOnly="0" labelOnly="1" outline="0" axis="axisRow" fieldPosition="0"/>
    </format>
    <format dxfId="519">
      <pivotArea dataOnly="0" labelOnly="1" outline="0" axis="axisValues" fieldPosition="0"/>
    </format>
    <format dxfId="520">
      <pivotArea dataOnly="0" labelOnly="1" fieldPosition="0">
        <references count="1">
          <reference field="1" count="0"/>
        </references>
      </pivotArea>
    </format>
    <format dxfId="521">
      <pivotArea dataOnly="0" labelOnly="1" fieldPosition="0">
        <references count="1">
          <reference field="1" count="0"/>
        </references>
      </pivotArea>
    </format>
    <format dxfId="522">
      <pivotArea field="1" type="button" dataOnly="0" labelOnly="1" outline="0" axis="axisRow" fieldPosition="0"/>
    </format>
    <format dxfId="523">
      <pivotArea dataOnly="0" labelOnly="1" outline="0" axis="axisValues" fieldPosition="0"/>
    </format>
    <format dxfId="524">
      <pivotArea field="1" type="button" dataOnly="0" labelOnly="1" outline="0" axis="axisRow" fieldPosition="0"/>
    </format>
    <format dxfId="525">
      <pivotArea dataOnly="0" labelOnly="1" outline="0" axis="axisValues" fieldPosition="0"/>
    </format>
    <format dxfId="526">
      <pivotArea type="all" dataOnly="0" outline="0" fieldPosition="0"/>
    </format>
    <format dxfId="527">
      <pivotArea outline="0" collapsedLevelsAreSubtotals="1" fieldPosition="0"/>
    </format>
    <format dxfId="528">
      <pivotArea field="1" type="button" dataOnly="0" labelOnly="1" outline="0" axis="axisRow" fieldPosition="0"/>
    </format>
    <format dxfId="529">
      <pivotArea dataOnly="0" labelOnly="1" fieldPosition="0">
        <references count="1">
          <reference field="1" count="0"/>
        </references>
      </pivotArea>
    </format>
    <format dxfId="530">
      <pivotArea dataOnly="0" labelOnly="1" grandRow="1" outline="0" fieldPosition="0"/>
    </format>
    <format dxfId="531">
      <pivotArea dataOnly="0" labelOnly="1" outline="0" axis="axisValues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F01913-2E68-480D-B4FD-8A63D66BCAE3}" name="PivotTable4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Utfört år">
  <location ref="U11:V19" firstHeaderRow="1" firstDataRow="1" firstDataCol="1" rowPageCount="1" colPageCount="1"/>
  <pivotFields count="13">
    <pivotField showAll="0"/>
    <pivotField showAll="0"/>
    <pivotField showAll="0"/>
    <pivotField axis="axisRow" showAll="0">
      <items count="8">
        <item x="1"/>
        <item x="2"/>
        <item x="3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axis="axisPage" showAll="0">
      <items count="6">
        <item x="1"/>
        <item x="4"/>
        <item x="3"/>
        <item x="0"/>
        <item x="2"/>
        <item t="default"/>
      </items>
    </pivotField>
    <pivotField numFmtId="164" showAll="0"/>
    <pivotField showAll="0"/>
    <pivotField dataField="1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8" item="3" hier="-1"/>
  </pageFields>
  <dataFields count="1">
    <dataField name="Sum of Kostnad vid åtgärd" fld="11" baseField="0" baseItem="0" numFmtId="164"/>
  </dataFields>
  <formats count="27">
    <format dxfId="475">
      <pivotArea outline="0" collapsedLevelsAreSubtotals="1" fieldPosition="0"/>
    </format>
    <format dxfId="476">
      <pivotArea type="all" dataOnly="0" outline="0" fieldPosition="0"/>
    </format>
    <format dxfId="477">
      <pivotArea outline="0" collapsedLevelsAreSubtotals="1" fieldPosition="0"/>
    </format>
    <format dxfId="478">
      <pivotArea dataOnly="0" labelOnly="1" grandRow="1" outline="0" fieldPosition="0"/>
    </format>
    <format dxfId="479">
      <pivotArea dataOnly="0" labelOnly="1" outline="0" axis="axisValues" fieldPosition="0"/>
    </format>
    <format dxfId="480">
      <pivotArea dataOnly="0" labelOnly="1" outline="0" axis="axisValues" fieldPosition="0"/>
    </format>
    <format dxfId="481">
      <pivotArea dataOnly="0" labelOnly="1" outline="0" axis="axisValues" fieldPosition="0"/>
    </format>
    <format dxfId="482">
      <pivotArea grandRow="1" outline="0" collapsedLevelsAreSubtotals="1" fieldPosition="0"/>
    </format>
    <format dxfId="483">
      <pivotArea dataOnly="0" labelOnly="1" grandRow="1" outline="0" fieldPosition="0"/>
    </format>
    <format dxfId="484">
      <pivotArea grandRow="1" outline="0" collapsedLevelsAreSubtotals="1" fieldPosition="0"/>
    </format>
    <format dxfId="485">
      <pivotArea dataOnly="0" labelOnly="1" grandRow="1" outline="0" fieldPosition="0"/>
    </format>
    <format dxfId="486">
      <pivotArea outline="0" collapsedLevelsAreSubtotals="1" fieldPosition="0"/>
    </format>
    <format dxfId="487">
      <pivotArea outline="0" collapsedLevelsAreSubtotals="1" fieldPosition="0"/>
    </format>
    <format dxfId="488">
      <pivotArea outline="0" collapsedLevelsAreSubtotals="1" fieldPosition="0"/>
    </format>
    <format dxfId="489">
      <pivotArea type="all" dataOnly="0" outline="0" fieldPosition="0"/>
    </format>
    <format dxfId="490">
      <pivotArea outline="0" collapsedLevelsAreSubtotals="1" fieldPosition="0"/>
    </format>
    <format dxfId="491">
      <pivotArea dataOnly="0" labelOnly="1" grandRow="1" outline="0" fieldPosition="0"/>
    </format>
    <format dxfId="492">
      <pivotArea dataOnly="0" labelOnly="1" outline="0" axis="axisValues" fieldPosition="0"/>
    </format>
    <format dxfId="493">
      <pivotArea dataOnly="0" fieldPosition="0">
        <references count="2">
          <reference field="3" count="1">
            <x v="6"/>
          </reference>
          <reference field="8" count="1" selected="0">
            <x v="3"/>
          </reference>
        </references>
      </pivotArea>
    </format>
    <format dxfId="494">
      <pivotArea field="3" type="button" dataOnly="0" labelOnly="1" outline="0" axis="axisRow" fieldPosition="0"/>
    </format>
    <format dxfId="495">
      <pivotArea dataOnly="0" labelOnly="1" outline="0" axis="axisValues" fieldPosition="0"/>
    </format>
    <format dxfId="496">
      <pivotArea dataOnly="0" labelOnly="1" fieldPosition="0">
        <references count="1">
          <reference field="3" count="0"/>
        </references>
      </pivotArea>
    </format>
    <format dxfId="497">
      <pivotArea dataOnly="0" labelOnly="1" fieldPosition="0">
        <references count="1">
          <reference field="3" count="0"/>
        </references>
      </pivotArea>
    </format>
    <format dxfId="498">
      <pivotArea field="8" type="button" dataOnly="0" labelOnly="1" outline="0" axis="axisPage" fieldPosition="0"/>
    </format>
    <format dxfId="499">
      <pivotArea field="8" type="button" dataOnly="0" labelOnly="1" outline="0" axis="axisPage" fieldPosition="0"/>
    </format>
    <format dxfId="500">
      <pivotArea field="3" type="button" dataOnly="0" labelOnly="1" outline="0" axis="axisRow" fieldPosition="0"/>
    </format>
    <format dxfId="501">
      <pivotArea field="3" type="button" dataOnly="0" labelOnly="1" outline="0" axis="axisRow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A9EF77-99BA-49A1-906C-F3AB2E69A1B6}" name="PivotTable3" cacheId="25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uvarande planerat år">
  <location ref="O9:P21" firstHeaderRow="1" firstDataRow="1" firstDataCol="1" rowPageCount="1" colPageCount="1"/>
  <pivotFields count="13"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x="4"/>
        <item x="3"/>
        <item h="1" x="0"/>
        <item h="1" x="2"/>
        <item t="default"/>
      </items>
    </pivotField>
    <pivotField dataField="1" numFmtId="164"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8" hier="-1"/>
  </pageFields>
  <dataFields count="1">
    <dataField name="Sum of Ursprunglig total kostnad   Inkl. moms " fld="9" baseField="0" baseItem="0" numFmtId="164"/>
  </dataFields>
  <formats count="60">
    <format dxfId="415">
      <pivotArea type="all" dataOnly="0" outline="0" fieldPosition="0"/>
    </format>
    <format dxfId="416">
      <pivotArea outline="0" collapsedLevelsAreSubtotals="1" fieldPosition="0"/>
    </format>
    <format dxfId="417">
      <pivotArea dataOnly="0" labelOnly="1" grandRow="1" outline="0" fieldPosition="0"/>
    </format>
    <format dxfId="418">
      <pivotArea dataOnly="0" labelOnly="1" outline="0" axis="axisValues" fieldPosition="0"/>
    </format>
    <format dxfId="419">
      <pivotArea type="all" dataOnly="0" outline="0" fieldPosition="0"/>
    </format>
    <format dxfId="420">
      <pivotArea outline="0" collapsedLevelsAreSubtotals="1" fieldPosition="0"/>
    </format>
    <format dxfId="421">
      <pivotArea dataOnly="0" labelOnly="1" grandRow="1" outline="0" fieldPosition="0"/>
    </format>
    <format dxfId="422">
      <pivotArea dataOnly="0" labelOnly="1" outline="0" axis="axisValues" fieldPosition="0"/>
    </format>
    <format dxfId="423">
      <pivotArea outline="0" collapsedLevelsAreSubtotals="1" fieldPosition="0"/>
    </format>
    <format dxfId="424">
      <pivotArea dataOnly="0" grandRow="1" axis="axisRow" fieldPosition="0"/>
    </format>
    <format dxfId="425">
      <pivotArea outline="0" collapsedLevelsAreSubtotals="1" fieldPosition="0"/>
    </format>
    <format dxfId="426">
      <pivotArea outline="0" collapsedLevelsAreSubtotals="1" fieldPosition="0"/>
    </format>
    <format dxfId="427">
      <pivotArea dataOnly="0" labelOnly="1" outline="0" axis="axisValues" fieldPosition="0"/>
    </format>
    <format dxfId="428">
      <pivotArea type="all" dataOnly="0" outline="0" fieldPosition="0"/>
    </format>
    <format dxfId="429">
      <pivotArea outline="0" collapsedLevelsAreSubtotals="1" fieldPosition="0"/>
    </format>
    <format dxfId="430">
      <pivotArea dataOnly="0" labelOnly="1" grandRow="1" outline="0" fieldPosition="0"/>
    </format>
    <format dxfId="431">
      <pivotArea dataOnly="0" labelOnly="1" outline="0" axis="axisValues" fieldPosition="0"/>
    </format>
    <format dxfId="432">
      <pivotArea dataOnly="0" labelOnly="1" outline="0" axis="axisValues" fieldPosition="0"/>
    </format>
    <format dxfId="433">
      <pivotArea dataOnly="0" labelOnly="1" outline="0" axis="axisValues" fieldPosition="0"/>
    </format>
    <format dxfId="434">
      <pivotArea field="2" type="button" dataOnly="0" labelOnly="1" outline="0" axis="axisRow" fieldPosition="0"/>
    </format>
    <format dxfId="435">
      <pivotArea dataOnly="0" labelOnly="1" fieldPosition="0">
        <references count="1">
          <reference field="2" count="0"/>
        </references>
      </pivotArea>
    </format>
    <format dxfId="436">
      <pivotArea collapsedLevelsAreSubtotals="1" fieldPosition="0">
        <references count="1">
          <reference field="2" count="0"/>
        </references>
      </pivotArea>
    </format>
    <format dxfId="437">
      <pivotArea collapsedLevelsAreSubtotals="1" fieldPosition="0">
        <references count="1">
          <reference field="2" count="0"/>
        </references>
      </pivotArea>
    </format>
    <format dxfId="438">
      <pivotArea collapsedLevelsAreSubtotals="1" fieldPosition="0">
        <references count="1">
          <reference field="2" count="1">
            <x v="10"/>
          </reference>
        </references>
      </pivotArea>
    </format>
    <format dxfId="439">
      <pivotArea dataOnly="0" labelOnly="1" fieldPosition="0">
        <references count="1">
          <reference field="2" count="1">
            <x v="10"/>
          </reference>
        </references>
      </pivotArea>
    </format>
    <format dxfId="440">
      <pivotArea field="2" type="button" dataOnly="0" labelOnly="1" outline="0" axis="axisRow" fieldPosition="0"/>
    </format>
    <format dxfId="441">
      <pivotArea dataOnly="0" labelOnly="1" outline="0" axis="axisValues" fieldPosition="0"/>
    </format>
    <format dxfId="442">
      <pivotArea collapsedLevelsAreSubtotals="1" fieldPosition="0">
        <references count="1">
          <reference field="2" count="0"/>
        </references>
      </pivotArea>
    </format>
    <format dxfId="443">
      <pivotArea collapsedLevelsAreSubtotals="1" fieldPosition="0">
        <references count="1">
          <reference field="2" count="0"/>
        </references>
      </pivotArea>
    </format>
    <format dxfId="444">
      <pivotArea field="8" type="button" dataOnly="0" labelOnly="1" outline="0" axis="axisPage" fieldPosition="0"/>
    </format>
    <format dxfId="445">
      <pivotArea dataOnly="0" outline="0" fieldPosition="0">
        <references count="1">
          <reference field="8" count="0"/>
        </references>
      </pivotArea>
    </format>
    <format dxfId="446">
      <pivotArea outline="0" collapsedLevelsAreSubtotals="1" fieldPosition="0"/>
    </format>
    <format dxfId="447">
      <pivotArea field="8" type="button" dataOnly="0" labelOnly="1" outline="0" axis="axisPage" fieldPosition="0"/>
    </format>
    <format dxfId="448">
      <pivotArea field="2" type="button" dataOnly="0" labelOnly="1" outline="0" axis="axisRow" fieldPosition="0"/>
    </format>
    <format dxfId="449">
      <pivotArea dataOnly="0" labelOnly="1" fieldPosition="0">
        <references count="1">
          <reference field="2" count="0"/>
        </references>
      </pivotArea>
    </format>
    <format dxfId="450">
      <pivotArea dataOnly="0" labelOnly="1" grandRow="1" outline="0" fieldPosition="0"/>
    </format>
    <format dxfId="451">
      <pivotArea field="8" type="button" dataOnly="0" labelOnly="1" outline="0" axis="axisPage" fieldPosition="0"/>
    </format>
    <format dxfId="452">
      <pivotArea field="2" type="button" dataOnly="0" labelOnly="1" outline="0" axis="axisRow" fieldPosition="0"/>
    </format>
    <format dxfId="453">
      <pivotArea dataOnly="0" labelOnly="1" fieldPosition="0">
        <references count="1">
          <reference field="2" count="0"/>
        </references>
      </pivotArea>
    </format>
    <format dxfId="454">
      <pivotArea dataOnly="0" labelOnly="1" grandRow="1" outline="0" fieldPosition="0"/>
    </format>
    <format dxfId="455">
      <pivotArea field="8" type="button" dataOnly="0" labelOnly="1" outline="0" axis="axisPage" fieldPosition="0"/>
    </format>
    <format dxfId="456">
      <pivotArea field="2" type="button" dataOnly="0" labelOnly="1" outline="0" axis="axisRow" fieldPosition="0"/>
    </format>
    <format dxfId="457">
      <pivotArea dataOnly="0" labelOnly="1" fieldPosition="0">
        <references count="1">
          <reference field="2" count="0"/>
        </references>
      </pivotArea>
    </format>
    <format dxfId="458">
      <pivotArea dataOnly="0" labelOnly="1" grandRow="1" outline="0" fieldPosition="0"/>
    </format>
    <format dxfId="459">
      <pivotArea field="8" type="button" dataOnly="0" labelOnly="1" outline="0" axis="axisPage" fieldPosition="0"/>
    </format>
    <format dxfId="460">
      <pivotArea field="2" type="button" dataOnly="0" labelOnly="1" outline="0" axis="axisRow" fieldPosition="0"/>
    </format>
    <format dxfId="461">
      <pivotArea dataOnly="0" labelOnly="1" fieldPosition="0">
        <references count="1">
          <reference field="2" count="0"/>
        </references>
      </pivotArea>
    </format>
    <format dxfId="462">
      <pivotArea dataOnly="0" labelOnly="1" grandRow="1" outline="0" fieldPosition="0"/>
    </format>
    <format dxfId="463">
      <pivotArea field="8" type="button" dataOnly="0" labelOnly="1" outline="0" axis="axisPage" fieldPosition="0"/>
    </format>
    <format dxfId="464">
      <pivotArea field="2" type="button" dataOnly="0" labelOnly="1" outline="0" axis="axisRow" fieldPosition="0"/>
    </format>
    <format dxfId="465">
      <pivotArea dataOnly="0" labelOnly="1" fieldPosition="0">
        <references count="1">
          <reference field="2" count="0"/>
        </references>
      </pivotArea>
    </format>
    <format dxfId="466">
      <pivotArea dataOnly="0" labelOnly="1" grandRow="1" outline="0" fieldPosition="0"/>
    </format>
    <format dxfId="467">
      <pivotArea field="8" type="button" dataOnly="0" labelOnly="1" outline="0" axis="axisPage" fieldPosition="0"/>
    </format>
    <format dxfId="468">
      <pivotArea field="2" type="button" dataOnly="0" labelOnly="1" outline="0" axis="axisRow" fieldPosition="0"/>
    </format>
    <format dxfId="469">
      <pivotArea dataOnly="0" labelOnly="1" fieldPosition="0">
        <references count="1">
          <reference field="2" count="0"/>
        </references>
      </pivotArea>
    </format>
    <format dxfId="470">
      <pivotArea dataOnly="0" labelOnly="1" grandRow="1" outline="0" fieldPosition="0"/>
    </format>
    <format dxfId="471">
      <pivotArea field="8" type="button" dataOnly="0" labelOnly="1" outline="0" axis="axisPage" fieldPosition="0"/>
    </format>
    <format dxfId="472">
      <pivotArea field="2" type="button" dataOnly="0" labelOnly="1" outline="0" axis="axisRow" fieldPosition="0"/>
    </format>
    <format dxfId="473">
      <pivotArea dataOnly="0" labelOnly="1" fieldPosition="0">
        <references count="1">
          <reference field="2" count="0"/>
        </references>
      </pivotArea>
    </format>
    <format dxfId="474">
      <pivotArea dataOnly="0" labelOnly="1" grandRow="1" outline="0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CDC72F-127A-4C66-B01B-8A5522B09113}" name="Table13456" displayName="Table13456" ref="A3:M166" totalsRowShown="0" headerRowDxfId="171" dataDxfId="170" tableBorderDxfId="169">
  <autoFilter ref="A3:M166" xr:uid="{76986271-29AB-49B0-B1B5-9CB565E8702D}">
    <filterColumn colId="2">
      <filters blank="1">
        <filter val="2025"/>
        <filter val="2026"/>
        <filter val="2027"/>
        <filter val="2028"/>
        <filter val="2029"/>
        <filter val="2030"/>
        <filter val="2031"/>
        <filter val="2032"/>
        <filter val="2033"/>
        <filter val="2034"/>
        <filter val="2037"/>
        <filter val="2038"/>
        <filter val="2040"/>
        <filter val="Vid behov"/>
      </filters>
    </filterColumn>
    <filterColumn colId="8">
      <filters blank="1">
        <filter val="Borttagen"/>
        <filter val="Eftersatt"/>
        <filter val="Ersatt"/>
        <filter val="Extern"/>
        <filter val="Fixardag"/>
        <filter val="Inventeras"/>
        <filter val="Planerad"/>
      </filters>
    </filterColumn>
  </autoFilter>
  <sortState xmlns:xlrd2="http://schemas.microsoft.com/office/spreadsheetml/2017/richdata2" ref="A68:M166">
    <sortCondition ref="C3:C166"/>
  </sortState>
  <tableColumns count="13">
    <tableColumn id="12" xr3:uid="{61DF1697-92F0-4E16-9E7E-7ABD4F1B9508}" name="Infört år" dataDxfId="168"/>
    <tableColumn id="1" xr3:uid="{FC2E7DC6-45C5-40C2-B691-2F87B46D67C1}" name="Urspr. planerat år…" dataDxfId="167"/>
    <tableColumn id="2" xr3:uid="{7691DDD1-AA73-4A68-B4CF-1277D2061060}" name="Planerat år…" dataDxfId="166"/>
    <tableColumn id="3" xr3:uid="{91C48B4B-11E7-402D-8C8C-FF250E039EE6}" name="Utfört år…" dataDxfId="165"/>
    <tableColumn id="4" xr3:uid="{DD07A432-4690-4B25-A5A1-DEE649D70F0D}" name="Åtgärd " dataDxfId="164"/>
    <tableColumn id="5" xr3:uid="{848DDE91-6CA9-4F68-AE2F-6E770514DE33}" name="Kategori " dataDxfId="163"/>
    <tableColumn id="6" xr3:uid="{BC095927-EE50-4694-B685-1EC657F135C4}" name="Läge " dataDxfId="162"/>
    <tableColumn id="7" xr3:uid="{98D6D2DA-000B-4F9A-93C5-900F9EF96849}" name="Intervall [år]" dataDxfId="161"/>
    <tableColumn id="8" xr3:uid="{B851A7A7-540B-46E0-AB3B-24C7DA3A35F5}" name="Status " dataDxfId="160"/>
    <tableColumn id="9" xr3:uid="{A6C4BBC5-9C55-4FEA-865B-6A1EB57EF595}" name="Ursprunglig total kostnad   Inkl. moms " dataDxfId="159"/>
    <tableColumn id="13" xr3:uid="{F410820C-495F-4523-A14D-785962C23E20}" name="Uppdaterad total kostnad inkl. Moms" dataDxfId="158"/>
    <tableColumn id="10" xr3:uid="{467B0E9A-3574-416A-B943-7971CADB77CF}" name="Kostnad vid åtgärd" dataDxfId="157"/>
    <tableColumn id="11" xr3:uid="{FABCE72E-4963-4F80-B84E-BED30A36F3A6}" name="Notering" dataDxfId="156"/>
  </tableColumns>
  <tableStyleInfo name="TableStyleLight12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51BB13-790A-4ED3-ABC8-56CA01F3E4E2}" name="Table1345" displayName="Table1345" ref="A3:M160" totalsRowShown="0" headerRowDxfId="132" dataDxfId="131" tableBorderDxfId="130">
  <autoFilter ref="A3:M160" xr:uid="{76986271-29AB-49B0-B1B5-9CB565E8702D}">
    <filterColumn colId="2">
      <filters blank="1">
        <filter val="2025"/>
        <filter val="2026"/>
        <filter val="2027"/>
        <filter val="2028"/>
        <filter val="2029"/>
        <filter val="2030"/>
        <filter val="2031"/>
        <filter val="2032"/>
        <filter val="2033"/>
        <filter val="2034"/>
        <filter val="2037"/>
        <filter val="2038"/>
        <filter val="2040"/>
        <filter val="Vid behov"/>
      </filters>
    </filterColumn>
    <filterColumn colId="8">
      <filters blank="1">
        <filter val="Eftersatt"/>
        <filter val="Extern"/>
        <filter val="Fixardag"/>
        <filter val="Inventeras"/>
        <filter val="Planerad"/>
      </filters>
    </filterColumn>
  </autoFilter>
  <sortState xmlns:xlrd2="http://schemas.microsoft.com/office/spreadsheetml/2017/richdata2" ref="A68:M160">
    <sortCondition ref="C3:C160"/>
  </sortState>
  <tableColumns count="13">
    <tableColumn id="12" xr3:uid="{4FA669CD-9462-434E-9F0A-BED4125319BA}" name="Infört år" dataDxfId="129"/>
    <tableColumn id="1" xr3:uid="{424498B2-F2AD-456E-B223-F0370D0DE5E6}" name="Urspr. planerat år…" dataDxfId="128"/>
    <tableColumn id="2" xr3:uid="{A6A3A578-0476-4368-83B5-D39A9C8F5678}" name="Planerat år…" dataDxfId="127"/>
    <tableColumn id="3" xr3:uid="{2243901E-883D-4795-8AEF-38F529CEF87C}" name="Utfört år…" dataDxfId="126"/>
    <tableColumn id="4" xr3:uid="{D2A3CC55-734C-45D1-B418-EE60B0889594}" name="Åtgärd " dataDxfId="125"/>
    <tableColumn id="5" xr3:uid="{13A39C8E-57EA-494E-8E3F-FA544768269A}" name="Kategori " dataDxfId="124"/>
    <tableColumn id="6" xr3:uid="{A98C8F7A-0DD9-46B7-B948-3873B8FC917C}" name="Läge " dataDxfId="123"/>
    <tableColumn id="7" xr3:uid="{A5031FDC-F21E-40C8-9678-3C0C1D9DC7DC}" name="Intervall [år]" dataDxfId="122"/>
    <tableColumn id="8" xr3:uid="{E49DC3EC-D750-4C22-B108-8023C78D56E2}" name="Status " dataDxfId="121"/>
    <tableColumn id="9" xr3:uid="{56F92D55-BFE0-4928-86A9-7FE7CE83BF07}" name="Ursprunglig total kostnad   Inkl. moms " dataDxfId="120"/>
    <tableColumn id="13" xr3:uid="{E210EE9F-2A31-4B33-87B7-65CD6169E837}" name="Uppdaterad total kostnad inkl. Moms" dataDxfId="119"/>
    <tableColumn id="10" xr3:uid="{E745738A-3E0F-4652-B7C4-B5A3B34E37A5}" name="Kostnad vid åtgärd" dataDxfId="118"/>
    <tableColumn id="11" xr3:uid="{2A6A7CC6-6390-446E-8878-C778A5A47D2E}" name="Notering" dataDxfId="117"/>
  </tableColumns>
  <tableStyleInfo name="TableStyleLight12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619625-2B22-4B9A-A863-DC359E2904D2}" name="Table134" displayName="Table134" ref="A3:M160" totalsRowShown="0" headerRowDxfId="93" dataDxfId="92" tableBorderDxfId="91">
  <autoFilter ref="A3:M160" xr:uid="{76986271-29AB-49B0-B1B5-9CB565E8702D}">
    <filterColumn colId="2">
      <filters blank="1">
        <filter val="2025"/>
        <filter val="2026"/>
        <filter val="2027"/>
        <filter val="2028"/>
        <filter val="2029"/>
        <filter val="2030"/>
        <filter val="2031"/>
        <filter val="2032"/>
        <filter val="2033"/>
        <filter val="2034"/>
        <filter val="2037"/>
        <filter val="2038"/>
        <filter val="2040"/>
        <filter val="Vid behov"/>
      </filters>
    </filterColumn>
    <filterColumn colId="8">
      <filters blank="1">
        <filter val="Eftersatt"/>
        <filter val="Extern"/>
        <filter val="Fixardag"/>
        <filter val="Inventeras"/>
        <filter val="Planerad"/>
      </filters>
    </filterColumn>
  </autoFilter>
  <sortState xmlns:xlrd2="http://schemas.microsoft.com/office/spreadsheetml/2017/richdata2" ref="A68:M160">
    <sortCondition ref="C3:C160"/>
  </sortState>
  <tableColumns count="13">
    <tableColumn id="12" xr3:uid="{FAA884C8-16A7-49AF-A58A-06D1DCF4499F}" name="Infört år" dataDxfId="90"/>
    <tableColumn id="1" xr3:uid="{739A0623-FD56-45BA-A1BA-2B2B970FA6D7}" name="Urspr. planerat år…" dataDxfId="89"/>
    <tableColumn id="2" xr3:uid="{2DB3C876-DC90-4C4B-A24F-55F55012264A}" name="Planerat år…" dataDxfId="88"/>
    <tableColumn id="3" xr3:uid="{4FEABD2B-F237-4BCE-81F3-3CC168545322}" name="Utfört år…" dataDxfId="87"/>
    <tableColumn id="4" xr3:uid="{AFD754B2-E504-4538-9392-5C17B77204ED}" name="Åtgärd " dataDxfId="86"/>
    <tableColumn id="5" xr3:uid="{1D86E38B-DDB6-44C7-9ACC-8DB0D7B429F4}" name="Kategori " dataDxfId="85"/>
    <tableColumn id="6" xr3:uid="{FA82EC00-555F-44DF-9767-1DD49D614C18}" name="Läge " dataDxfId="84"/>
    <tableColumn id="7" xr3:uid="{7B842785-4D13-421B-9FBF-25F94CE17B99}" name="Intervall [år]" dataDxfId="83"/>
    <tableColumn id="8" xr3:uid="{C1297C7A-ADB3-46ED-9D05-9C0CD1BA31B1}" name="Status " dataDxfId="82"/>
    <tableColumn id="9" xr3:uid="{1A4F7E67-E523-44A8-AD3D-7B73E58553FA}" name="Ursprunglig total kostnad   Inkl. moms " dataDxfId="81"/>
    <tableColumn id="13" xr3:uid="{A55D823B-7070-4675-9789-3D18348E2641}" name="Uppdaterad total kostnad inkl. Moms" dataDxfId="80"/>
    <tableColumn id="10" xr3:uid="{B91D6AD8-425E-4CBC-A616-7D94A4A68ECC}" name="Kostnad vid åtgärd" dataDxfId="79"/>
    <tableColumn id="11" xr3:uid="{9E7C4A7A-B08E-4347-A9E8-CC5FAEC8FFEC}" name="Notering" dataDxfId="78"/>
  </tableColumns>
  <tableStyleInfo name="TableStyleLight12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A8FE80-9214-4B84-BF65-0963EC07D8D0}" name="Table13" displayName="Table13" ref="A3:M159" totalsRowShown="0" headerRowDxfId="54" dataDxfId="53" tableBorderDxfId="52">
  <autoFilter ref="A3:M159" xr:uid="{76986271-29AB-49B0-B1B5-9CB565E8702D}">
    <filterColumn colId="2">
      <filters>
        <filter val="2025"/>
        <filter val="2026"/>
        <filter val="2027"/>
        <filter val="2028"/>
        <filter val="2029"/>
        <filter val="2030"/>
        <filter val="2031"/>
        <filter val="2032"/>
        <filter val="2033"/>
      </filters>
    </filterColumn>
    <filterColumn colId="8">
      <filters blank="1">
        <filter val="Eftersatt"/>
        <filter val="Inventeras"/>
        <filter val="Planerad"/>
        <filter val="Utfört"/>
      </filters>
    </filterColumn>
  </autoFilter>
  <sortState xmlns:xlrd2="http://schemas.microsoft.com/office/spreadsheetml/2017/richdata2" ref="A63:M135">
    <sortCondition ref="C3:C159"/>
  </sortState>
  <tableColumns count="13">
    <tableColumn id="12" xr3:uid="{650122EF-F255-49F8-BA8B-D40A4D3E4DC1}" name="Infört år" dataDxfId="51"/>
    <tableColumn id="1" xr3:uid="{4EF5D222-3163-407C-93E2-BA6BA0157A0C}" name="Urspr. planerat år…" dataDxfId="50"/>
    <tableColumn id="2" xr3:uid="{362EB6E0-FE9E-47CD-BD88-9DB5F9A5740D}" name="Planerat år…" dataDxfId="49"/>
    <tableColumn id="3" xr3:uid="{1CA7EC01-0F64-49D2-9866-C0A2B721BD17}" name="Utfört år…" dataDxfId="48"/>
    <tableColumn id="4" xr3:uid="{BD7C5F32-73CC-4687-B68A-245B29217321}" name="Åtgärd " dataDxfId="47"/>
    <tableColumn id="5" xr3:uid="{41A54290-8885-453C-9812-E3903D7389BB}" name="Kategori " dataDxfId="46"/>
    <tableColumn id="6" xr3:uid="{927B016E-D06D-47C9-8C31-F9DF81B18F5D}" name="Läge " dataDxfId="45"/>
    <tableColumn id="7" xr3:uid="{F21E93E7-6E1D-4C3E-B0CD-DB9C25FBEF3B}" name="Intervall [år]" dataDxfId="44"/>
    <tableColumn id="8" xr3:uid="{330C0424-B102-44E5-8335-B3C8EF481141}" name="Status " dataDxfId="43"/>
    <tableColumn id="9" xr3:uid="{273BBFF7-61FE-42AB-8FC6-85FDDC4056DD}" name="Ursprunglig total kostnad   Inkl. moms " dataDxfId="42"/>
    <tableColumn id="13" xr3:uid="{939B1087-D208-4985-B7A0-0D26919FD12E}" name="Uppdaterad total kostnad inkl. Moms" dataDxfId="41"/>
    <tableColumn id="10" xr3:uid="{5D2C73C3-181E-474E-A000-7F02843F0EF6}" name="Kostnad vid åtgärd" dataDxfId="40"/>
    <tableColumn id="11" xr3:uid="{1F2B586D-E183-450D-BE4C-FC4DC8EC7C99}" name="Notering" dataDxfId="39"/>
  </tableColumns>
  <tableStyleInfo name="TableStyleLight12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86271-29AB-49B0-B1B5-9CB565E8702D}" name="Table1" displayName="Table1" ref="A3:M158" totalsRowShown="0" headerRowDxfId="15" dataDxfId="14" tableBorderDxfId="13">
  <autoFilter ref="A3:M158" xr:uid="{76986271-29AB-49B0-B1B5-9CB565E8702D}">
    <filterColumn colId="8">
      <filters>
        <filter val="Diskuteras"/>
        <filter val="Eftersatt"/>
        <filter val="Extern"/>
        <filter val="Fixardag"/>
        <filter val="Inventeras"/>
        <filter val="Planerad"/>
      </filters>
    </filterColumn>
  </autoFilter>
  <sortState xmlns:xlrd2="http://schemas.microsoft.com/office/spreadsheetml/2017/richdata2" ref="A57:M154">
    <sortCondition ref="C3:C158"/>
  </sortState>
  <tableColumns count="13">
    <tableColumn id="12" xr3:uid="{38B94E1A-DBCE-4847-B93D-90371258D8D6}" name="Infört år" dataDxfId="12"/>
    <tableColumn id="1" xr3:uid="{DA02E130-21C5-465F-8F26-1D837BF8BB94}" name="Urspr. planerat år…" dataDxfId="11"/>
    <tableColumn id="2" xr3:uid="{0D50D6D7-931B-41D0-9403-9878AE2D8BAA}" name="Planerat år…" dataDxfId="10"/>
    <tableColumn id="3" xr3:uid="{74812585-5B64-45E7-B5E0-39059A4BBE39}" name="Utfört år…" dataDxfId="9"/>
    <tableColumn id="4" xr3:uid="{11B057AC-45C6-4172-9B58-E1DC939A1405}" name="Åtgärd " dataDxfId="8"/>
    <tableColumn id="5" xr3:uid="{8E892DA1-9671-47F5-B88A-24DCC2B413D7}" name="Kategori " dataDxfId="7"/>
    <tableColumn id="6" xr3:uid="{746AE13C-6800-42E2-85C7-84AD4B055C04}" name="Läge " dataDxfId="6"/>
    <tableColumn id="7" xr3:uid="{36792E7A-6A4E-493D-9B75-D1AE5DEFBF43}" name="Intervall [år]" dataDxfId="5"/>
    <tableColumn id="8" xr3:uid="{BD8972EA-0736-4D84-9106-6BA77167C110}" name="Status " dataDxfId="4"/>
    <tableColumn id="9" xr3:uid="{07B0C086-4E6E-49F3-BDE1-80869D6282B2}" name="Ursprunglig total kostnad   Inkl. moms " dataDxfId="3"/>
    <tableColumn id="13" xr3:uid="{B9EBA73B-2DEA-4B15-8A64-C3C308A05F25}" name="Uppdaterad total kostnad inkl. Moms" dataDxfId="2"/>
    <tableColumn id="10" xr3:uid="{07767CE1-A8F9-4EA7-A912-59094E04416A}" name="Kostnad vid åtgärd" dataDxfId="1"/>
    <tableColumn id="11" xr3:uid="{CA6344A3-7C23-4126-B856-85D413066013}" name="Notering" dataDxfId="0"/>
  </tableColumns>
  <tableStyleInfo name="TableStyleLight12" showFirstColumn="0" showLastColumn="0" showRowStripes="0" showColumnStripes="1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openxmlformats.org/officeDocument/2006/relationships/table" Target="../tables/table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5" Type="http://schemas.openxmlformats.org/officeDocument/2006/relationships/table" Target="../tables/table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5.xml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Relationship Id="rId5" Type="http://schemas.openxmlformats.org/officeDocument/2006/relationships/table" Target="../tables/table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customer.planima.se/facilities/1119/plans/1333" TargetMode="External"/><Relationship Id="rId7" Type="http://schemas.openxmlformats.org/officeDocument/2006/relationships/hyperlink" Target="https://customer.planima.se/facilities/1119/plans/1333" TargetMode="External"/><Relationship Id="rId12" Type="http://schemas.openxmlformats.org/officeDocument/2006/relationships/image" Target="../media/image1.emf"/><Relationship Id="rId2" Type="http://schemas.openxmlformats.org/officeDocument/2006/relationships/hyperlink" Target="https://customer.planima.se/facilities/1119/plans/1333" TargetMode="External"/><Relationship Id="rId1" Type="http://schemas.openxmlformats.org/officeDocument/2006/relationships/hyperlink" Target="https://customer.planima.se/facilities/1119/plans/1333" TargetMode="External"/><Relationship Id="rId6" Type="http://schemas.openxmlformats.org/officeDocument/2006/relationships/hyperlink" Target="https://customer.planima.se/facilities/1119/plans/1333" TargetMode="External"/><Relationship Id="rId11" Type="http://schemas.openxmlformats.org/officeDocument/2006/relationships/control" Target="../activeX/activeX1.xml"/><Relationship Id="rId5" Type="http://schemas.openxmlformats.org/officeDocument/2006/relationships/hyperlink" Target="https://customer.planima.se/facilities/1119/plans/1333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customer.planima.se/facilities/1119/plans/1333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BC27-CE03-40EB-8070-7B76AB7DD7E0}">
  <dimension ref="A1:AO175"/>
  <sheetViews>
    <sheetView tabSelected="1" topLeftCell="E101" zoomScale="90" zoomScaleNormal="90" zoomScaleSheetLayoutView="50" zoomScalePageLayoutView="30" workbookViewId="0">
      <selection activeCell="E68" sqref="E68"/>
    </sheetView>
  </sheetViews>
  <sheetFormatPr defaultRowHeight="30" customHeight="1"/>
  <cols>
    <col min="1" max="1" width="10.7109375" style="107" customWidth="1"/>
    <col min="2" max="2" width="14.7109375" style="65" customWidth="1"/>
    <col min="3" max="4" width="14.7109375" customWidth="1"/>
    <col min="5" max="5" width="43.85546875" bestFit="1" customWidth="1"/>
    <col min="6" max="6" width="16" customWidth="1"/>
    <col min="7" max="7" width="24.7109375" style="3" customWidth="1"/>
    <col min="8" max="8" width="10.85546875" style="2" customWidth="1"/>
    <col min="9" max="9" width="13" style="1" bestFit="1" customWidth="1"/>
    <col min="10" max="10" width="17.140625" style="19" customWidth="1"/>
    <col min="11" max="11" width="15.7109375" customWidth="1"/>
    <col min="12" max="12" width="15.7109375" style="84" customWidth="1"/>
    <col min="13" max="13" width="50.7109375" style="120" customWidth="1"/>
    <col min="14" max="14" width="13.5703125" customWidth="1"/>
    <col min="15" max="15" width="25.7109375" style="70" customWidth="1"/>
    <col min="16" max="16" width="23.42578125" bestFit="1" customWidth="1"/>
    <col min="17" max="17" width="25.7109375" style="77" customWidth="1"/>
    <col min="18" max="19" width="25.7109375" customWidth="1"/>
    <col min="20" max="20" width="25.140625" style="77" bestFit="1" customWidth="1"/>
    <col min="21" max="22" width="25.7109375" customWidth="1"/>
    <col min="23" max="23" width="8" bestFit="1" customWidth="1"/>
    <col min="24" max="24" width="6" bestFit="1" customWidth="1"/>
    <col min="25" max="25" width="8" bestFit="1" customWidth="1"/>
    <col min="26" max="27" width="6" bestFit="1" customWidth="1"/>
    <col min="28" max="28" width="8" bestFit="1" customWidth="1"/>
    <col min="29" max="29" width="6" bestFit="1" customWidth="1"/>
    <col min="30" max="30" width="11.28515625" bestFit="1" customWidth="1"/>
    <col min="31" max="31" width="25.5703125" bestFit="1" customWidth="1"/>
    <col min="32" max="32" width="18.7109375" bestFit="1" customWidth="1"/>
    <col min="33" max="33" width="29.28515625" bestFit="1" customWidth="1"/>
    <col min="34" max="34" width="22.42578125" bestFit="1" customWidth="1"/>
    <col min="35" max="35" width="40.28515625" bestFit="1" customWidth="1"/>
    <col min="36" max="36" width="14.42578125" bestFit="1" customWidth="1"/>
    <col min="37" max="37" width="22.42578125" bestFit="1" customWidth="1"/>
    <col min="38" max="38" width="18.85546875" bestFit="1" customWidth="1"/>
    <col min="39" max="39" width="22.5703125" bestFit="1" customWidth="1"/>
    <col min="40" max="40" width="18.7109375" bestFit="1" customWidth="1"/>
    <col min="41" max="41" width="22.7109375" bestFit="1" customWidth="1"/>
    <col min="42" max="42" width="15.140625" bestFit="1" customWidth="1"/>
    <col min="43" max="43" width="21.42578125" bestFit="1" customWidth="1"/>
    <col min="44" max="44" width="10.85546875" bestFit="1" customWidth="1"/>
    <col min="45" max="45" width="16.85546875" bestFit="1" customWidth="1"/>
    <col min="46" max="46" width="36.42578125" bestFit="1" customWidth="1"/>
    <col min="47" max="47" width="19" bestFit="1" customWidth="1"/>
    <col min="48" max="48" width="23.85546875" bestFit="1" customWidth="1"/>
    <col min="49" max="49" width="36" bestFit="1" customWidth="1"/>
    <col min="50" max="50" width="18.85546875" bestFit="1" customWidth="1"/>
    <col min="51" max="51" width="25.7109375" bestFit="1" customWidth="1"/>
    <col min="52" max="52" width="34.28515625" bestFit="1" customWidth="1"/>
    <col min="53" max="53" width="15.28515625" bestFit="1" customWidth="1"/>
    <col min="54" max="54" width="28.5703125" bestFit="1" customWidth="1"/>
    <col min="55" max="55" width="43.5703125" bestFit="1" customWidth="1"/>
    <col min="56" max="56" width="20.140625" bestFit="1" customWidth="1"/>
    <col min="57" max="57" width="20.7109375" bestFit="1" customWidth="1"/>
    <col min="58" max="58" width="12.42578125" bestFit="1" customWidth="1"/>
    <col min="59" max="59" width="12.85546875" bestFit="1" customWidth="1"/>
    <col min="60" max="60" width="14.5703125" bestFit="1" customWidth="1"/>
    <col min="61" max="61" width="15" bestFit="1" customWidth="1"/>
    <col min="62" max="62" width="22.28515625" bestFit="1" customWidth="1"/>
    <col min="63" max="63" width="12.5703125" bestFit="1" customWidth="1"/>
    <col min="64" max="64" width="34.7109375" bestFit="1" customWidth="1"/>
    <col min="65" max="65" width="14.42578125" bestFit="1" customWidth="1"/>
    <col min="66" max="66" width="11.42578125" bestFit="1" customWidth="1"/>
    <col min="67" max="67" width="19.5703125" bestFit="1" customWidth="1"/>
    <col min="68" max="68" width="26" bestFit="1" customWidth="1"/>
    <col min="69" max="69" width="27.28515625" bestFit="1" customWidth="1"/>
    <col min="70" max="70" width="16.28515625" bestFit="1" customWidth="1"/>
    <col min="71" max="71" width="16.7109375" bestFit="1" customWidth="1"/>
    <col min="72" max="72" width="27.85546875" bestFit="1" customWidth="1"/>
    <col min="73" max="73" width="29.28515625" bestFit="1" customWidth="1"/>
    <col min="74" max="74" width="14.5703125" bestFit="1" customWidth="1"/>
    <col min="75" max="75" width="21.5703125" bestFit="1" customWidth="1"/>
    <col min="76" max="76" width="19.140625" bestFit="1" customWidth="1"/>
    <col min="77" max="77" width="19.7109375" bestFit="1" customWidth="1"/>
    <col min="78" max="78" width="39.42578125" bestFit="1" customWidth="1"/>
    <col min="79" max="79" width="37.42578125" bestFit="1" customWidth="1"/>
    <col min="80" max="80" width="15.140625" bestFit="1" customWidth="1"/>
    <col min="81" max="81" width="23.85546875" bestFit="1" customWidth="1"/>
    <col min="82" max="82" width="39.5703125" bestFit="1" customWidth="1"/>
    <col min="83" max="83" width="24.28515625" bestFit="1" customWidth="1"/>
    <col min="84" max="84" width="17" bestFit="1" customWidth="1"/>
    <col min="85" max="85" width="28" bestFit="1" customWidth="1"/>
    <col min="86" max="86" width="39" bestFit="1" customWidth="1"/>
    <col min="87" max="87" width="48.7109375" bestFit="1" customWidth="1"/>
    <col min="88" max="88" width="27.5703125" bestFit="1" customWidth="1"/>
    <col min="89" max="89" width="29" bestFit="1" customWidth="1"/>
    <col min="90" max="90" width="11.28515625" bestFit="1" customWidth="1"/>
  </cols>
  <sheetData>
    <row r="1" spans="1:41" s="77" customFormat="1" ht="23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1"/>
      <c r="K1" s="130"/>
      <c r="L1" s="130"/>
      <c r="M1" s="130"/>
      <c r="N1" s="122"/>
      <c r="O1" s="111"/>
    </row>
    <row r="2" spans="1:41" s="77" customFormat="1" ht="23.2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3"/>
      <c r="K2" s="132"/>
      <c r="L2" s="132"/>
      <c r="M2" s="132"/>
      <c r="N2" s="123"/>
      <c r="O2" s="111"/>
    </row>
    <row r="3" spans="1:41" s="66" customFormat="1" ht="69.95" customHeight="1">
      <c r="A3" s="97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5" t="s">
        <v>8</v>
      </c>
      <c r="H3" s="95" t="s">
        <v>9</v>
      </c>
      <c r="I3" s="96" t="s">
        <v>10</v>
      </c>
      <c r="J3" s="124" t="s">
        <v>11</v>
      </c>
      <c r="K3" s="95" t="s">
        <v>12</v>
      </c>
      <c r="L3" s="95" t="s">
        <v>13</v>
      </c>
      <c r="M3" s="118" t="s">
        <v>14</v>
      </c>
      <c r="N3" s="95"/>
      <c r="O3" s="112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41" ht="39.950000000000003" hidden="1" customHeight="1">
      <c r="A4" s="68" t="s">
        <v>15</v>
      </c>
      <c r="B4" s="65">
        <v>2016</v>
      </c>
      <c r="C4" s="81">
        <v>2016</v>
      </c>
      <c r="D4" s="65"/>
      <c r="E4" s="67" t="s">
        <v>16</v>
      </c>
      <c r="F4" s="67" t="s">
        <v>17</v>
      </c>
      <c r="G4" s="67" t="s">
        <v>18</v>
      </c>
      <c r="H4" s="68">
        <v>20</v>
      </c>
      <c r="I4" s="67" t="s">
        <v>19</v>
      </c>
      <c r="J4" s="69">
        <v>12000</v>
      </c>
      <c r="K4" s="69"/>
      <c r="L4" s="82"/>
      <c r="M4" s="119"/>
      <c r="N4" s="67"/>
      <c r="O4" s="111"/>
      <c r="P4" s="77"/>
      <c r="Q4" s="123"/>
      <c r="R4" s="77"/>
      <c r="S4" s="77"/>
      <c r="U4" s="77"/>
      <c r="V4" s="77"/>
      <c r="W4" s="77"/>
    </row>
    <row r="5" spans="1:41" ht="39.950000000000003" hidden="1" customHeight="1">
      <c r="A5" s="68" t="s">
        <v>15</v>
      </c>
      <c r="B5" s="65">
        <v>2016</v>
      </c>
      <c r="C5" s="81">
        <v>2016</v>
      </c>
      <c r="D5" s="65"/>
      <c r="E5" s="67" t="s">
        <v>20</v>
      </c>
      <c r="F5" s="67" t="s">
        <v>17</v>
      </c>
      <c r="G5" s="67" t="s">
        <v>21</v>
      </c>
      <c r="H5" s="68">
        <v>10</v>
      </c>
      <c r="I5" s="67" t="s">
        <v>19</v>
      </c>
      <c r="J5" s="69">
        <v>1000</v>
      </c>
      <c r="K5" s="69"/>
      <c r="L5" s="82"/>
      <c r="M5" s="119"/>
      <c r="N5" s="67"/>
      <c r="O5" s="111"/>
      <c r="P5" s="77"/>
      <c r="Q5" s="123"/>
      <c r="R5" s="77"/>
      <c r="S5" s="77"/>
      <c r="U5" s="77"/>
      <c r="V5" s="77"/>
      <c r="W5" s="77"/>
    </row>
    <row r="6" spans="1:41" ht="39.950000000000003" hidden="1" customHeight="1" thickBot="1">
      <c r="A6" s="68" t="s">
        <v>15</v>
      </c>
      <c r="B6" s="65">
        <v>2016</v>
      </c>
      <c r="C6" s="81">
        <v>2016</v>
      </c>
      <c r="D6" s="65"/>
      <c r="E6" s="67" t="s">
        <v>20</v>
      </c>
      <c r="F6" s="67" t="s">
        <v>17</v>
      </c>
      <c r="G6" s="67" t="s">
        <v>22</v>
      </c>
      <c r="H6" s="68">
        <v>10</v>
      </c>
      <c r="I6" s="67" t="s">
        <v>19</v>
      </c>
      <c r="J6" s="69">
        <v>6000</v>
      </c>
      <c r="K6" s="69"/>
      <c r="L6" s="82"/>
      <c r="M6" s="119"/>
      <c r="N6" s="67"/>
      <c r="O6" s="111"/>
      <c r="P6" s="77"/>
      <c r="R6" s="77"/>
      <c r="S6" s="77"/>
      <c r="U6" s="77"/>
      <c r="V6" s="77"/>
      <c r="W6" s="77"/>
    </row>
    <row r="7" spans="1:41" ht="30.75" hidden="1" thickBot="1">
      <c r="A7" s="68" t="s">
        <v>15</v>
      </c>
      <c r="B7" s="65">
        <v>2016</v>
      </c>
      <c r="C7" s="81">
        <v>2016</v>
      </c>
      <c r="D7" s="65"/>
      <c r="E7" s="67" t="s">
        <v>20</v>
      </c>
      <c r="F7" s="67" t="s">
        <v>17</v>
      </c>
      <c r="G7" s="67" t="s">
        <v>23</v>
      </c>
      <c r="H7" s="68">
        <v>10</v>
      </c>
      <c r="I7" s="67" t="s">
        <v>19</v>
      </c>
      <c r="J7" s="69">
        <v>13000</v>
      </c>
      <c r="K7" s="69"/>
      <c r="L7" s="82"/>
      <c r="M7" s="119"/>
      <c r="N7" s="67"/>
      <c r="O7" s="109" t="s">
        <v>10</v>
      </c>
      <c r="P7" s="74" t="s">
        <v>24</v>
      </c>
      <c r="Q7" s="79"/>
      <c r="U7" s="77"/>
      <c r="V7" s="77"/>
      <c r="W7" s="77"/>
    </row>
    <row r="8" spans="1:41" ht="30.75" hidden="1" thickBot="1">
      <c r="A8" s="68" t="s">
        <v>15</v>
      </c>
      <c r="B8" s="65">
        <v>2016</v>
      </c>
      <c r="C8" s="81">
        <v>2016</v>
      </c>
      <c r="D8" s="65"/>
      <c r="E8" s="67" t="s">
        <v>25</v>
      </c>
      <c r="F8" s="67" t="s">
        <v>17</v>
      </c>
      <c r="G8" s="67" t="s">
        <v>23</v>
      </c>
      <c r="H8" s="68">
        <v>20</v>
      </c>
      <c r="I8" s="67" t="s">
        <v>19</v>
      </c>
      <c r="J8" s="69">
        <v>4000</v>
      </c>
      <c r="K8" s="69"/>
      <c r="L8" s="82"/>
      <c r="M8" s="119"/>
      <c r="N8" s="67"/>
      <c r="O8" s="134"/>
      <c r="P8" s="135"/>
      <c r="Q8" s="80"/>
      <c r="R8" s="136"/>
      <c r="S8" s="136"/>
      <c r="U8" s="77"/>
      <c r="V8" s="77"/>
      <c r="W8" s="77"/>
    </row>
    <row r="9" spans="1:41" ht="39.950000000000003" hidden="1" customHeight="1" thickBot="1">
      <c r="A9" s="68" t="s">
        <v>15</v>
      </c>
      <c r="B9" s="65">
        <v>2016</v>
      </c>
      <c r="C9" s="81">
        <v>2016</v>
      </c>
      <c r="D9" s="65"/>
      <c r="E9" s="67" t="s">
        <v>26</v>
      </c>
      <c r="F9" s="67" t="s">
        <v>17</v>
      </c>
      <c r="G9" s="67" t="s">
        <v>23</v>
      </c>
      <c r="H9" s="68">
        <v>20</v>
      </c>
      <c r="I9" s="67" t="s">
        <v>19</v>
      </c>
      <c r="J9" s="69">
        <v>11000</v>
      </c>
      <c r="K9" s="69"/>
      <c r="L9" s="82"/>
      <c r="M9" s="119"/>
      <c r="N9" s="67"/>
      <c r="O9" s="113" t="s">
        <v>27</v>
      </c>
      <c r="P9" s="86" t="s">
        <v>28</v>
      </c>
      <c r="Q9" s="80"/>
      <c r="R9" s="110" t="s">
        <v>29</v>
      </c>
      <c r="S9" s="93" t="s">
        <v>28</v>
      </c>
      <c r="U9" s="109" t="s">
        <v>10</v>
      </c>
      <c r="V9" s="74" t="s">
        <v>30</v>
      </c>
    </row>
    <row r="10" spans="1:41" ht="39.950000000000003" hidden="1" customHeight="1" thickTop="1" thickBot="1">
      <c r="A10" s="68" t="s">
        <v>15</v>
      </c>
      <c r="B10" s="65">
        <v>2016</v>
      </c>
      <c r="C10" s="81">
        <v>2016</v>
      </c>
      <c r="D10" s="65"/>
      <c r="E10" s="67" t="s">
        <v>31</v>
      </c>
      <c r="F10" s="67" t="s">
        <v>17</v>
      </c>
      <c r="G10" s="67" t="s">
        <v>21</v>
      </c>
      <c r="H10" s="68">
        <v>20</v>
      </c>
      <c r="I10" s="67" t="s">
        <v>19</v>
      </c>
      <c r="J10" s="69">
        <v>2000</v>
      </c>
      <c r="K10" s="69"/>
      <c r="L10" s="82"/>
      <c r="M10" s="119"/>
      <c r="N10" s="67"/>
      <c r="O10" s="114">
        <v>2016</v>
      </c>
      <c r="P10" s="72">
        <v>106000</v>
      </c>
      <c r="Q10" s="80"/>
      <c r="R10" s="89">
        <v>2016</v>
      </c>
      <c r="S10" s="72">
        <v>151700</v>
      </c>
      <c r="U10" s="75"/>
      <c r="V10" s="76"/>
    </row>
    <row r="11" spans="1:41" ht="39.950000000000003" hidden="1" customHeight="1" thickBot="1">
      <c r="A11" s="68" t="s">
        <v>15</v>
      </c>
      <c r="B11" s="65">
        <v>2016</v>
      </c>
      <c r="C11" s="81">
        <v>2016</v>
      </c>
      <c r="D11" s="65"/>
      <c r="E11" s="67" t="s">
        <v>31</v>
      </c>
      <c r="F11" s="67" t="s">
        <v>17</v>
      </c>
      <c r="G11" s="67" t="s">
        <v>18</v>
      </c>
      <c r="H11" s="68">
        <v>20</v>
      </c>
      <c r="I11" s="67" t="s">
        <v>19</v>
      </c>
      <c r="J11" s="69">
        <v>9000</v>
      </c>
      <c r="K11" s="69"/>
      <c r="L11" s="82"/>
      <c r="M11" s="119"/>
      <c r="N11" s="67"/>
      <c r="O11" s="114">
        <v>2017</v>
      </c>
      <c r="P11" s="72">
        <v>50000</v>
      </c>
      <c r="Q11" s="80"/>
      <c r="R11" s="89">
        <v>2017</v>
      </c>
      <c r="S11" s="72">
        <v>2601000</v>
      </c>
      <c r="U11" s="110" t="s">
        <v>32</v>
      </c>
      <c r="V11" s="92" t="s">
        <v>33</v>
      </c>
    </row>
    <row r="12" spans="1:41" ht="39.950000000000003" hidden="1" customHeight="1" thickTop="1">
      <c r="A12" s="68" t="s">
        <v>15</v>
      </c>
      <c r="B12" s="65">
        <v>2016</v>
      </c>
      <c r="C12" s="81">
        <v>2016</v>
      </c>
      <c r="D12" s="65"/>
      <c r="E12" s="67" t="s">
        <v>31</v>
      </c>
      <c r="F12" s="67" t="s">
        <v>17</v>
      </c>
      <c r="G12" s="67" t="s">
        <v>22</v>
      </c>
      <c r="H12" s="68">
        <v>20</v>
      </c>
      <c r="I12" s="67" t="s">
        <v>19</v>
      </c>
      <c r="J12" s="69">
        <v>9000</v>
      </c>
      <c r="K12" s="69"/>
      <c r="L12" s="82"/>
      <c r="M12" s="119"/>
      <c r="N12" s="67"/>
      <c r="O12" s="114">
        <v>2018</v>
      </c>
      <c r="P12" s="72">
        <v>95000</v>
      </c>
      <c r="Q12" s="80"/>
      <c r="R12" s="89">
        <v>2018</v>
      </c>
      <c r="S12" s="72">
        <v>2581000</v>
      </c>
      <c r="U12" s="89">
        <v>2016</v>
      </c>
      <c r="V12" s="72">
        <v>278232</v>
      </c>
    </row>
    <row r="13" spans="1:41" ht="39.950000000000003" hidden="1" customHeight="1">
      <c r="A13" s="68" t="s">
        <v>15</v>
      </c>
      <c r="B13" s="65">
        <v>2016</v>
      </c>
      <c r="C13" s="81">
        <v>2016</v>
      </c>
      <c r="D13" s="65"/>
      <c r="E13" s="67" t="s">
        <v>34</v>
      </c>
      <c r="F13" s="67" t="s">
        <v>17</v>
      </c>
      <c r="G13" s="67" t="s">
        <v>21</v>
      </c>
      <c r="H13" s="68" t="s">
        <v>35</v>
      </c>
      <c r="I13" s="67" t="s">
        <v>19</v>
      </c>
      <c r="J13" s="69">
        <v>2000</v>
      </c>
      <c r="K13" s="69"/>
      <c r="L13" s="82"/>
      <c r="M13" s="119"/>
      <c r="N13" s="67"/>
      <c r="O13" s="114">
        <v>2019</v>
      </c>
      <c r="P13" s="72">
        <v>951700</v>
      </c>
      <c r="Q13" s="80"/>
      <c r="R13" s="89">
        <v>2019</v>
      </c>
      <c r="S13" s="72">
        <v>1251700</v>
      </c>
      <c r="U13" s="89">
        <v>2017</v>
      </c>
      <c r="V13" s="72">
        <v>2925920</v>
      </c>
    </row>
    <row r="14" spans="1:41" ht="39.950000000000003" hidden="1" customHeight="1">
      <c r="A14" s="68" t="s">
        <v>15</v>
      </c>
      <c r="B14" s="65">
        <v>2016</v>
      </c>
      <c r="C14" s="81">
        <v>2016</v>
      </c>
      <c r="D14" s="65"/>
      <c r="E14" s="67" t="s">
        <v>34</v>
      </c>
      <c r="F14" s="67" t="s">
        <v>17</v>
      </c>
      <c r="G14" s="67" t="s">
        <v>18</v>
      </c>
      <c r="H14" s="68" t="s">
        <v>35</v>
      </c>
      <c r="I14" s="67" t="s">
        <v>19</v>
      </c>
      <c r="J14" s="69">
        <v>8000</v>
      </c>
      <c r="K14" s="69"/>
      <c r="L14" s="82"/>
      <c r="M14" s="119"/>
      <c r="N14" s="67"/>
      <c r="O14" s="114">
        <v>2020</v>
      </c>
      <c r="P14" s="72">
        <v>2296000</v>
      </c>
      <c r="Q14" s="80"/>
      <c r="R14" s="89">
        <v>2020</v>
      </c>
      <c r="S14" s="72">
        <v>494000</v>
      </c>
      <c r="U14" s="89">
        <v>2018</v>
      </c>
      <c r="V14" s="72">
        <v>22000</v>
      </c>
    </row>
    <row r="15" spans="1:41" ht="39.950000000000003" hidden="1" customHeight="1">
      <c r="A15" s="68" t="s">
        <v>15</v>
      </c>
      <c r="B15" s="65">
        <v>2016</v>
      </c>
      <c r="C15" s="81">
        <v>2016</v>
      </c>
      <c r="D15" s="65"/>
      <c r="E15" s="67" t="s">
        <v>34</v>
      </c>
      <c r="F15" s="67" t="s">
        <v>17</v>
      </c>
      <c r="G15" s="67" t="s">
        <v>22</v>
      </c>
      <c r="H15" s="68" t="s">
        <v>35</v>
      </c>
      <c r="I15" s="67" t="s">
        <v>19</v>
      </c>
      <c r="J15" s="69">
        <v>7000</v>
      </c>
      <c r="K15" s="69"/>
      <c r="L15" s="82"/>
      <c r="M15" s="119"/>
      <c r="N15" s="67"/>
      <c r="O15" s="114">
        <v>2021</v>
      </c>
      <c r="P15" s="72">
        <v>48000</v>
      </c>
      <c r="Q15" s="80"/>
      <c r="R15" s="89">
        <v>2021</v>
      </c>
      <c r="S15" s="72">
        <v>83000</v>
      </c>
      <c r="U15" s="89">
        <v>2019</v>
      </c>
      <c r="V15" s="72">
        <v>353750</v>
      </c>
    </row>
    <row r="16" spans="1:41" ht="39.950000000000003" hidden="1" customHeight="1">
      <c r="A16" s="68" t="s">
        <v>15</v>
      </c>
      <c r="B16" s="65">
        <v>2016</v>
      </c>
      <c r="C16" s="81">
        <v>2016</v>
      </c>
      <c r="D16" s="65"/>
      <c r="E16" s="67" t="s">
        <v>34</v>
      </c>
      <c r="F16" s="67" t="s">
        <v>17</v>
      </c>
      <c r="G16" s="67" t="s">
        <v>23</v>
      </c>
      <c r="H16" s="68" t="s">
        <v>35</v>
      </c>
      <c r="I16" s="67" t="s">
        <v>19</v>
      </c>
      <c r="J16" s="69">
        <v>16000</v>
      </c>
      <c r="K16" s="69"/>
      <c r="L16" s="82"/>
      <c r="M16" s="119"/>
      <c r="N16" s="67"/>
      <c r="O16" s="114">
        <v>2022</v>
      </c>
      <c r="P16" s="72">
        <v>6676800</v>
      </c>
      <c r="Q16" s="80"/>
      <c r="R16" s="89">
        <v>2022</v>
      </c>
      <c r="S16" s="72">
        <v>6676800</v>
      </c>
      <c r="U16" s="89">
        <v>2020</v>
      </c>
      <c r="V16" s="72"/>
    </row>
    <row r="17" spans="1:22" ht="39.950000000000003" hidden="1" customHeight="1">
      <c r="A17" s="68" t="s">
        <v>15</v>
      </c>
      <c r="B17" s="65">
        <v>2016</v>
      </c>
      <c r="C17" s="81">
        <v>2016</v>
      </c>
      <c r="D17" s="65"/>
      <c r="E17" s="67" t="s">
        <v>36</v>
      </c>
      <c r="F17" s="67" t="s">
        <v>37</v>
      </c>
      <c r="G17" s="67" t="s">
        <v>38</v>
      </c>
      <c r="H17" s="68">
        <v>15</v>
      </c>
      <c r="I17" s="67" t="s">
        <v>30</v>
      </c>
      <c r="J17" s="69">
        <v>17000</v>
      </c>
      <c r="K17" s="69"/>
      <c r="L17" s="82"/>
      <c r="M17" s="119"/>
      <c r="N17" s="67"/>
      <c r="O17" s="114">
        <v>2023</v>
      </c>
      <c r="P17" s="72">
        <v>11000</v>
      </c>
      <c r="Q17" s="80"/>
      <c r="R17" s="89">
        <v>2023</v>
      </c>
      <c r="S17" s="72">
        <v>11000</v>
      </c>
      <c r="U17" s="89">
        <v>2022</v>
      </c>
      <c r="V17" s="72"/>
    </row>
    <row r="18" spans="1:22" ht="39.950000000000003" hidden="1" customHeight="1" thickBot="1">
      <c r="A18" s="68" t="s">
        <v>39</v>
      </c>
      <c r="B18" s="65" t="s">
        <v>35</v>
      </c>
      <c r="C18" s="81">
        <v>2016</v>
      </c>
      <c r="D18" s="65">
        <v>2016</v>
      </c>
      <c r="E18" s="67" t="s">
        <v>40</v>
      </c>
      <c r="F18" s="67" t="s">
        <v>17</v>
      </c>
      <c r="G18" s="67" t="s">
        <v>41</v>
      </c>
      <c r="H18" s="68" t="s">
        <v>35</v>
      </c>
      <c r="I18" s="67" t="s">
        <v>30</v>
      </c>
      <c r="J18" s="69">
        <v>200000</v>
      </c>
      <c r="K18" s="69"/>
      <c r="L18" s="82">
        <v>278232</v>
      </c>
      <c r="M18" s="119" t="s">
        <v>42</v>
      </c>
      <c r="N18" s="67"/>
      <c r="O18" s="114">
        <v>2024</v>
      </c>
      <c r="P18" s="72">
        <v>39000</v>
      </c>
      <c r="Q18" s="80"/>
      <c r="R18" s="89">
        <v>2024</v>
      </c>
      <c r="S18" s="72">
        <v>39000</v>
      </c>
      <c r="U18" s="90" t="s">
        <v>43</v>
      </c>
      <c r="V18" s="88"/>
    </row>
    <row r="19" spans="1:22" ht="39.950000000000003" hidden="1" customHeight="1" thickTop="1" thickBot="1">
      <c r="A19" s="68" t="s">
        <v>15</v>
      </c>
      <c r="B19" s="65">
        <v>2016</v>
      </c>
      <c r="C19" s="81">
        <v>2016</v>
      </c>
      <c r="D19" s="65">
        <v>2016</v>
      </c>
      <c r="E19" s="67" t="s">
        <v>44</v>
      </c>
      <c r="F19" s="67" t="s">
        <v>45</v>
      </c>
      <c r="G19" s="67" t="s">
        <v>46</v>
      </c>
      <c r="H19" s="68">
        <v>3</v>
      </c>
      <c r="I19" s="67" t="s">
        <v>30</v>
      </c>
      <c r="J19" s="69">
        <v>6000</v>
      </c>
      <c r="K19" s="69"/>
      <c r="L19" s="82"/>
      <c r="M19" s="119" t="s">
        <v>42</v>
      </c>
      <c r="N19" s="67"/>
      <c r="O19" s="114">
        <v>2025</v>
      </c>
      <c r="P19" s="72">
        <v>2216800</v>
      </c>
      <c r="Q19" s="80"/>
      <c r="R19" s="89">
        <v>2025</v>
      </c>
      <c r="S19" s="72">
        <v>2216800</v>
      </c>
      <c r="U19" s="87" t="s">
        <v>47</v>
      </c>
      <c r="V19" s="73">
        <v>3579902</v>
      </c>
    </row>
    <row r="20" spans="1:22" ht="39.950000000000003" hidden="1" customHeight="1" thickBot="1">
      <c r="A20" s="68" t="s">
        <v>15</v>
      </c>
      <c r="B20" s="65">
        <v>2016</v>
      </c>
      <c r="C20" s="81">
        <v>2016</v>
      </c>
      <c r="D20" s="65">
        <v>2016</v>
      </c>
      <c r="E20" s="67" t="s">
        <v>48</v>
      </c>
      <c r="F20" s="67" t="s">
        <v>45</v>
      </c>
      <c r="G20" s="67" t="s">
        <v>46</v>
      </c>
      <c r="H20" s="68">
        <v>3</v>
      </c>
      <c r="I20" s="67" t="s">
        <v>30</v>
      </c>
      <c r="J20" s="69">
        <v>700</v>
      </c>
      <c r="K20" s="69"/>
      <c r="L20" s="82"/>
      <c r="M20" s="119" t="s">
        <v>42</v>
      </c>
      <c r="N20" s="67"/>
      <c r="O20" s="115">
        <v>2026</v>
      </c>
      <c r="P20" s="88">
        <v>25000</v>
      </c>
      <c r="R20" s="90">
        <v>2026</v>
      </c>
      <c r="S20" s="88">
        <v>25000</v>
      </c>
    </row>
    <row r="21" spans="1:22" ht="39.950000000000003" hidden="1" customHeight="1" thickTop="1" thickBot="1">
      <c r="A21" s="68" t="s">
        <v>15</v>
      </c>
      <c r="B21" s="65">
        <v>2017</v>
      </c>
      <c r="C21" s="81">
        <v>2017</v>
      </c>
      <c r="D21" s="65">
        <v>2017</v>
      </c>
      <c r="E21" s="67" t="s">
        <v>49</v>
      </c>
      <c r="F21" s="67" t="s">
        <v>50</v>
      </c>
      <c r="G21" s="67" t="s">
        <v>51</v>
      </c>
      <c r="H21" s="68">
        <v>30</v>
      </c>
      <c r="I21" s="67" t="s">
        <v>30</v>
      </c>
      <c r="J21" s="69">
        <v>2000</v>
      </c>
      <c r="K21" s="69"/>
      <c r="L21" s="82">
        <v>2000</v>
      </c>
      <c r="M21" s="119" t="s">
        <v>52</v>
      </c>
      <c r="N21" s="67"/>
      <c r="O21" s="116" t="s">
        <v>47</v>
      </c>
      <c r="P21" s="73">
        <v>12515300</v>
      </c>
      <c r="R21" s="87" t="s">
        <v>47</v>
      </c>
      <c r="S21" s="73">
        <v>16131000</v>
      </c>
    </row>
    <row r="22" spans="1:22" ht="39.950000000000003" hidden="1" customHeight="1">
      <c r="A22" s="68" t="s">
        <v>15</v>
      </c>
      <c r="B22" s="65">
        <v>2017</v>
      </c>
      <c r="C22" s="81">
        <v>2017</v>
      </c>
      <c r="D22" s="65">
        <v>2017</v>
      </c>
      <c r="E22" s="67" t="s">
        <v>53</v>
      </c>
      <c r="F22" s="67" t="s">
        <v>50</v>
      </c>
      <c r="G22" s="67" t="s">
        <v>51</v>
      </c>
      <c r="H22" s="68">
        <v>8</v>
      </c>
      <c r="I22" s="67" t="s">
        <v>30</v>
      </c>
      <c r="J22" s="69">
        <v>69000</v>
      </c>
      <c r="K22" s="69"/>
      <c r="L22" s="82">
        <v>69000</v>
      </c>
      <c r="M22" s="119" t="s">
        <v>52</v>
      </c>
      <c r="N22" s="67"/>
    </row>
    <row r="23" spans="1:22" ht="39.950000000000003" hidden="1" customHeight="1">
      <c r="A23" s="68" t="s">
        <v>15</v>
      </c>
      <c r="B23" s="65">
        <v>2017</v>
      </c>
      <c r="C23" s="81">
        <v>2017</v>
      </c>
      <c r="D23" s="65">
        <v>2017</v>
      </c>
      <c r="E23" s="67" t="s">
        <v>54</v>
      </c>
      <c r="F23" s="67" t="s">
        <v>50</v>
      </c>
      <c r="G23" s="67" t="s">
        <v>51</v>
      </c>
      <c r="H23" s="68">
        <v>8</v>
      </c>
      <c r="I23" s="67" t="s">
        <v>30</v>
      </c>
      <c r="J23" s="69">
        <v>40000</v>
      </c>
      <c r="K23" s="69"/>
      <c r="L23" s="82">
        <v>40000</v>
      </c>
      <c r="M23" s="119" t="s">
        <v>52</v>
      </c>
      <c r="N23" s="67"/>
    </row>
    <row r="24" spans="1:22" ht="39.950000000000003" hidden="1" customHeight="1">
      <c r="A24" s="68" t="s">
        <v>15</v>
      </c>
      <c r="B24" s="65">
        <v>2017</v>
      </c>
      <c r="C24" s="81">
        <v>2017</v>
      </c>
      <c r="D24" s="65">
        <v>2017</v>
      </c>
      <c r="E24" s="67" t="s">
        <v>55</v>
      </c>
      <c r="F24" s="67" t="s">
        <v>50</v>
      </c>
      <c r="G24" s="67" t="s">
        <v>51</v>
      </c>
      <c r="H24" s="68">
        <v>8</v>
      </c>
      <c r="I24" s="67" t="s">
        <v>30</v>
      </c>
      <c r="J24" s="69">
        <v>116000</v>
      </c>
      <c r="K24" s="69"/>
      <c r="L24" s="82">
        <v>116000</v>
      </c>
      <c r="M24" s="119" t="s">
        <v>52</v>
      </c>
      <c r="N24" s="67"/>
    </row>
    <row r="25" spans="1:22" ht="39.950000000000003" hidden="1" customHeight="1">
      <c r="A25" s="68" t="s">
        <v>15</v>
      </c>
      <c r="B25" s="65">
        <v>2017</v>
      </c>
      <c r="C25" s="81">
        <v>2017</v>
      </c>
      <c r="D25" s="65">
        <v>2017</v>
      </c>
      <c r="E25" s="67" t="s">
        <v>56</v>
      </c>
      <c r="F25" s="67" t="s">
        <v>45</v>
      </c>
      <c r="G25" s="67" t="s">
        <v>57</v>
      </c>
      <c r="H25" s="68">
        <v>8</v>
      </c>
      <c r="I25" s="67" t="s">
        <v>30</v>
      </c>
      <c r="J25" s="69">
        <v>7000</v>
      </c>
      <c r="K25" s="69"/>
      <c r="L25" s="82">
        <v>7000</v>
      </c>
      <c r="M25" s="119" t="s">
        <v>52</v>
      </c>
      <c r="N25" s="67"/>
    </row>
    <row r="26" spans="1:22" ht="39.950000000000003" hidden="1" customHeight="1">
      <c r="A26" s="68" t="s">
        <v>15</v>
      </c>
      <c r="B26" s="65">
        <v>2017</v>
      </c>
      <c r="C26" s="81">
        <v>2017</v>
      </c>
      <c r="D26" s="65">
        <v>2017</v>
      </c>
      <c r="E26" s="67" t="s">
        <v>58</v>
      </c>
      <c r="F26" s="67" t="s">
        <v>45</v>
      </c>
      <c r="G26" s="67" t="s">
        <v>57</v>
      </c>
      <c r="H26" s="68">
        <v>8</v>
      </c>
      <c r="I26" s="67" t="s">
        <v>30</v>
      </c>
      <c r="J26" s="69">
        <v>9000</v>
      </c>
      <c r="K26" s="69"/>
      <c r="L26" s="82">
        <v>9000</v>
      </c>
      <c r="M26" s="119" t="s">
        <v>52</v>
      </c>
      <c r="N26" s="67"/>
    </row>
    <row r="27" spans="1:22" ht="39.950000000000003" hidden="1" customHeight="1">
      <c r="A27" s="68" t="s">
        <v>15</v>
      </c>
      <c r="B27" s="65">
        <v>2017</v>
      </c>
      <c r="C27" s="81">
        <v>2017</v>
      </c>
      <c r="D27" s="65">
        <v>2017</v>
      </c>
      <c r="E27" s="67" t="s">
        <v>59</v>
      </c>
      <c r="F27" s="67" t="s">
        <v>50</v>
      </c>
      <c r="G27" s="67" t="s">
        <v>51</v>
      </c>
      <c r="H27" s="68">
        <v>24</v>
      </c>
      <c r="I27" s="67" t="s">
        <v>30</v>
      </c>
      <c r="J27" s="69">
        <v>951000</v>
      </c>
      <c r="K27" s="69"/>
      <c r="L27" s="82">
        <v>951000</v>
      </c>
      <c r="M27" s="119" t="s">
        <v>52</v>
      </c>
      <c r="N27" s="67"/>
    </row>
    <row r="28" spans="1:22" ht="39.950000000000003" hidden="1" customHeight="1">
      <c r="A28" s="68" t="s">
        <v>15</v>
      </c>
      <c r="B28" s="65">
        <v>2017</v>
      </c>
      <c r="C28" s="81">
        <v>2017</v>
      </c>
      <c r="D28" s="65">
        <v>2017</v>
      </c>
      <c r="E28" s="67" t="s">
        <v>60</v>
      </c>
      <c r="F28" s="67" t="s">
        <v>50</v>
      </c>
      <c r="G28" s="67" t="s">
        <v>51</v>
      </c>
      <c r="H28" s="68">
        <v>8</v>
      </c>
      <c r="I28" s="67" t="s">
        <v>30</v>
      </c>
      <c r="J28" s="69">
        <v>2000</v>
      </c>
      <c r="K28" s="69"/>
      <c r="L28" s="82">
        <v>2000</v>
      </c>
      <c r="M28" s="119" t="s">
        <v>52</v>
      </c>
      <c r="N28" s="67"/>
    </row>
    <row r="29" spans="1:22" ht="39.950000000000003" hidden="1" customHeight="1">
      <c r="A29" s="68" t="s">
        <v>15</v>
      </c>
      <c r="B29" s="65">
        <v>2017</v>
      </c>
      <c r="C29" s="81">
        <v>2017</v>
      </c>
      <c r="D29" s="65">
        <v>2017</v>
      </c>
      <c r="E29" s="67" t="s">
        <v>61</v>
      </c>
      <c r="F29" s="67" t="s">
        <v>50</v>
      </c>
      <c r="G29" s="67" t="s">
        <v>51</v>
      </c>
      <c r="H29" s="68">
        <v>8</v>
      </c>
      <c r="I29" s="67" t="s">
        <v>30</v>
      </c>
      <c r="J29" s="69">
        <v>3000</v>
      </c>
      <c r="K29" s="69"/>
      <c r="L29" s="82">
        <v>3000</v>
      </c>
      <c r="M29" s="119" t="s">
        <v>52</v>
      </c>
      <c r="N29" s="67"/>
    </row>
    <row r="30" spans="1:22" ht="39.950000000000003" hidden="1" customHeight="1">
      <c r="A30" s="68" t="s">
        <v>15</v>
      </c>
      <c r="B30" s="65">
        <v>2017</v>
      </c>
      <c r="C30" s="81">
        <v>2017</v>
      </c>
      <c r="D30" s="65">
        <v>2017</v>
      </c>
      <c r="E30" s="67" t="s">
        <v>62</v>
      </c>
      <c r="F30" s="67" t="s">
        <v>45</v>
      </c>
      <c r="G30" s="67" t="s">
        <v>57</v>
      </c>
      <c r="H30" s="68">
        <v>8</v>
      </c>
      <c r="I30" s="67" t="s">
        <v>30</v>
      </c>
      <c r="J30" s="69">
        <v>28000</v>
      </c>
      <c r="K30" s="69"/>
      <c r="L30" s="82">
        <v>28000</v>
      </c>
      <c r="M30" s="119" t="s">
        <v>52</v>
      </c>
      <c r="N30" s="67"/>
    </row>
    <row r="31" spans="1:22" ht="39.950000000000003" hidden="1" customHeight="1">
      <c r="A31" s="68" t="s">
        <v>15</v>
      </c>
      <c r="B31" s="65">
        <v>2017</v>
      </c>
      <c r="C31" s="81">
        <v>2017</v>
      </c>
      <c r="D31" s="65">
        <v>2017</v>
      </c>
      <c r="E31" s="67" t="s">
        <v>63</v>
      </c>
      <c r="F31" s="67" t="s">
        <v>50</v>
      </c>
      <c r="G31" s="67" t="s">
        <v>51</v>
      </c>
      <c r="H31" s="68">
        <v>8</v>
      </c>
      <c r="I31" s="67" t="s">
        <v>30</v>
      </c>
      <c r="J31" s="69">
        <v>230000</v>
      </c>
      <c r="K31" s="69"/>
      <c r="L31" s="82">
        <v>230000</v>
      </c>
      <c r="M31" s="119" t="s">
        <v>52</v>
      </c>
      <c r="N31" s="67"/>
    </row>
    <row r="32" spans="1:22" ht="39.950000000000003" hidden="1" customHeight="1">
      <c r="A32" s="68" t="s">
        <v>15</v>
      </c>
      <c r="B32" s="65">
        <v>2017</v>
      </c>
      <c r="C32" s="81">
        <v>2017</v>
      </c>
      <c r="D32" s="65">
        <v>2017</v>
      </c>
      <c r="E32" s="67" t="s">
        <v>64</v>
      </c>
      <c r="F32" s="67" t="s">
        <v>50</v>
      </c>
      <c r="G32" s="67" t="s">
        <v>51</v>
      </c>
      <c r="H32" s="68">
        <v>8</v>
      </c>
      <c r="I32" s="67" t="s">
        <v>30</v>
      </c>
      <c r="J32" s="69">
        <v>4000</v>
      </c>
      <c r="K32" s="69"/>
      <c r="L32" s="82">
        <v>4000</v>
      </c>
      <c r="M32" s="119" t="s">
        <v>52</v>
      </c>
      <c r="N32" s="67"/>
    </row>
    <row r="33" spans="1:14" ht="39.950000000000003" hidden="1" customHeight="1">
      <c r="A33" s="68" t="s">
        <v>15</v>
      </c>
      <c r="B33" s="65">
        <v>2017</v>
      </c>
      <c r="C33" s="81">
        <v>2017</v>
      </c>
      <c r="D33" s="65">
        <v>2017</v>
      </c>
      <c r="E33" s="67" t="s">
        <v>65</v>
      </c>
      <c r="F33" s="67" t="s">
        <v>50</v>
      </c>
      <c r="G33" s="67" t="s">
        <v>51</v>
      </c>
      <c r="H33" s="68">
        <v>8</v>
      </c>
      <c r="I33" s="67" t="s">
        <v>30</v>
      </c>
      <c r="J33" s="69">
        <v>671000</v>
      </c>
      <c r="K33" s="69"/>
      <c r="L33" s="82">
        <v>671000</v>
      </c>
      <c r="M33" s="119" t="s">
        <v>52</v>
      </c>
      <c r="N33" s="67"/>
    </row>
    <row r="34" spans="1:14" ht="39.950000000000003" hidden="1" customHeight="1">
      <c r="A34" s="68" t="s">
        <v>15</v>
      </c>
      <c r="B34" s="65">
        <v>2017</v>
      </c>
      <c r="C34" s="81">
        <v>2017</v>
      </c>
      <c r="D34" s="65">
        <v>2017</v>
      </c>
      <c r="E34" s="67" t="s">
        <v>66</v>
      </c>
      <c r="F34" s="67" t="s">
        <v>50</v>
      </c>
      <c r="G34" s="67" t="s">
        <v>51</v>
      </c>
      <c r="H34" s="68" t="s">
        <v>35</v>
      </c>
      <c r="I34" s="67" t="s">
        <v>30</v>
      </c>
      <c r="J34" s="69">
        <v>51000</v>
      </c>
      <c r="K34" s="69"/>
      <c r="L34" s="82">
        <v>51000</v>
      </c>
      <c r="M34" s="119" t="s">
        <v>52</v>
      </c>
      <c r="N34" s="67"/>
    </row>
    <row r="35" spans="1:14" ht="39.950000000000003" hidden="1" customHeight="1">
      <c r="A35" s="68">
        <v>2017</v>
      </c>
      <c r="B35" s="65">
        <v>2017</v>
      </c>
      <c r="C35" s="81">
        <v>2017</v>
      </c>
      <c r="D35" s="65">
        <v>2017</v>
      </c>
      <c r="E35" s="67" t="s">
        <v>40</v>
      </c>
      <c r="F35" s="67" t="s">
        <v>17</v>
      </c>
      <c r="G35" s="67" t="s">
        <v>67</v>
      </c>
      <c r="H35" s="68" t="s">
        <v>35</v>
      </c>
      <c r="I35" s="67" t="s">
        <v>30</v>
      </c>
      <c r="J35" s="69">
        <v>300000</v>
      </c>
      <c r="K35" s="69"/>
      <c r="L35" s="82">
        <v>742920</v>
      </c>
      <c r="M35" s="119" t="s">
        <v>68</v>
      </c>
      <c r="N35" s="67"/>
    </row>
    <row r="36" spans="1:14" ht="39.950000000000003" hidden="1" customHeight="1">
      <c r="A36" s="68" t="s">
        <v>15</v>
      </c>
      <c r="B36" s="65">
        <v>2017</v>
      </c>
      <c r="C36" s="81">
        <v>2018</v>
      </c>
      <c r="D36" s="65"/>
      <c r="E36" s="67" t="s">
        <v>69</v>
      </c>
      <c r="F36" s="67" t="s">
        <v>70</v>
      </c>
      <c r="G36" s="67"/>
      <c r="H36" s="68">
        <v>10</v>
      </c>
      <c r="I36" s="67" t="s">
        <v>71</v>
      </c>
      <c r="J36" s="69">
        <v>41000</v>
      </c>
      <c r="K36" s="69">
        <v>0</v>
      </c>
      <c r="L36" s="82"/>
      <c r="M36" s="119" t="s">
        <v>72</v>
      </c>
      <c r="N36" s="67"/>
    </row>
    <row r="37" spans="1:14" ht="39.950000000000003" hidden="1" customHeight="1">
      <c r="A37" s="68">
        <v>2018</v>
      </c>
      <c r="B37" s="65">
        <v>2018</v>
      </c>
      <c r="C37" s="81">
        <v>2018</v>
      </c>
      <c r="D37" s="65"/>
      <c r="E37" s="67" t="s">
        <v>40</v>
      </c>
      <c r="F37" s="67" t="s">
        <v>17</v>
      </c>
      <c r="G37" s="67" t="s">
        <v>73</v>
      </c>
      <c r="H37" s="68" t="s">
        <v>35</v>
      </c>
      <c r="I37" s="67" t="s">
        <v>71</v>
      </c>
      <c r="J37" s="69">
        <v>300000</v>
      </c>
      <c r="K37" s="69"/>
      <c r="L37" s="82"/>
      <c r="M37" s="119" t="s">
        <v>74</v>
      </c>
      <c r="N37" s="67"/>
    </row>
    <row r="38" spans="1:14" ht="39.950000000000003" hidden="1" customHeight="1">
      <c r="A38" s="68" t="s">
        <v>15</v>
      </c>
      <c r="B38" s="65">
        <v>2018</v>
      </c>
      <c r="C38" s="81">
        <v>2018</v>
      </c>
      <c r="D38" s="65"/>
      <c r="E38" s="67" t="s">
        <v>75</v>
      </c>
      <c r="F38" s="67" t="s">
        <v>76</v>
      </c>
      <c r="G38" s="67" t="s">
        <v>77</v>
      </c>
      <c r="H38" s="68" t="s">
        <v>35</v>
      </c>
      <c r="I38" s="67" t="s">
        <v>19</v>
      </c>
      <c r="J38" s="69">
        <v>3000</v>
      </c>
      <c r="K38" s="69"/>
      <c r="L38" s="82"/>
      <c r="M38" s="119"/>
      <c r="N38" s="67"/>
    </row>
    <row r="39" spans="1:14" ht="39.950000000000003" hidden="1" customHeight="1">
      <c r="A39" s="68" t="s">
        <v>15</v>
      </c>
      <c r="B39" s="65">
        <v>2016</v>
      </c>
      <c r="C39" s="81">
        <v>2018</v>
      </c>
      <c r="D39" s="65">
        <v>2018</v>
      </c>
      <c r="E39" s="67" t="s">
        <v>78</v>
      </c>
      <c r="F39" s="67" t="s">
        <v>76</v>
      </c>
      <c r="G39" s="67" t="s">
        <v>79</v>
      </c>
      <c r="H39" s="68" t="s">
        <v>35</v>
      </c>
      <c r="I39" s="67" t="s">
        <v>30</v>
      </c>
      <c r="J39" s="69">
        <v>22000</v>
      </c>
      <c r="K39" s="69"/>
      <c r="L39" s="82">
        <v>22000</v>
      </c>
      <c r="M39" s="119" t="s">
        <v>80</v>
      </c>
      <c r="N39" s="67"/>
    </row>
    <row r="40" spans="1:14" ht="39.950000000000003" hidden="1" customHeight="1">
      <c r="A40" s="68" t="s">
        <v>15</v>
      </c>
      <c r="B40" s="65">
        <v>2025</v>
      </c>
      <c r="C40" s="81">
        <v>2018</v>
      </c>
      <c r="D40" s="65"/>
      <c r="E40" s="70" t="s">
        <v>81</v>
      </c>
      <c r="F40" s="70" t="s">
        <v>50</v>
      </c>
      <c r="G40" s="70" t="s">
        <v>51</v>
      </c>
      <c r="H40" s="65">
        <v>8</v>
      </c>
      <c r="I40" s="70" t="s">
        <v>30</v>
      </c>
      <c r="J40" s="71">
        <v>786000</v>
      </c>
      <c r="K40" s="71"/>
      <c r="L40" s="98"/>
    </row>
    <row r="41" spans="1:14" ht="39.950000000000003" hidden="1" customHeight="1">
      <c r="A41" s="68" t="s">
        <v>39</v>
      </c>
      <c r="B41" s="65">
        <v>2019</v>
      </c>
      <c r="C41" s="81">
        <v>2019</v>
      </c>
      <c r="D41" s="65">
        <v>2019</v>
      </c>
      <c r="E41" s="67" t="s">
        <v>40</v>
      </c>
      <c r="F41" s="67" t="s">
        <v>17</v>
      </c>
      <c r="G41" s="67" t="s">
        <v>73</v>
      </c>
      <c r="H41" s="68" t="s">
        <v>35</v>
      </c>
      <c r="I41" s="67" t="s">
        <v>30</v>
      </c>
      <c r="J41" s="69">
        <v>300000</v>
      </c>
      <c r="K41" s="69"/>
      <c r="L41" s="82">
        <v>0</v>
      </c>
      <c r="M41" s="119" t="s">
        <v>82</v>
      </c>
      <c r="N41" s="67"/>
    </row>
    <row r="42" spans="1:14" ht="39.950000000000003" hidden="1" customHeight="1">
      <c r="A42" s="68" t="s">
        <v>15</v>
      </c>
      <c r="B42" s="65">
        <v>2020</v>
      </c>
      <c r="C42" s="81">
        <v>2019</v>
      </c>
      <c r="D42" s="65">
        <v>2019</v>
      </c>
      <c r="E42" s="67" t="s">
        <v>83</v>
      </c>
      <c r="F42" s="67" t="s">
        <v>76</v>
      </c>
      <c r="G42" s="67" t="s">
        <v>38</v>
      </c>
      <c r="H42" s="68">
        <v>20</v>
      </c>
      <c r="I42" s="67" t="s">
        <v>30</v>
      </c>
      <c r="J42" s="69">
        <v>144000</v>
      </c>
      <c r="K42" s="69"/>
      <c r="L42" s="82">
        <v>353750</v>
      </c>
      <c r="M42" s="119" t="s">
        <v>84</v>
      </c>
      <c r="N42" s="67"/>
    </row>
    <row r="43" spans="1:14" ht="39.950000000000003" hidden="1" customHeight="1">
      <c r="A43" s="68">
        <v>2023</v>
      </c>
      <c r="B43" s="65" t="s">
        <v>35</v>
      </c>
      <c r="C43" s="81">
        <v>2019</v>
      </c>
      <c r="D43" s="65">
        <v>2019</v>
      </c>
      <c r="E43" s="70" t="s">
        <v>85</v>
      </c>
      <c r="F43" s="70" t="s">
        <v>76</v>
      </c>
      <c r="G43" s="70"/>
      <c r="H43" s="65"/>
      <c r="I43" s="70" t="s">
        <v>30</v>
      </c>
      <c r="J43" s="69">
        <v>5030782</v>
      </c>
      <c r="K43" s="71"/>
      <c r="L43" s="83">
        <v>5030782</v>
      </c>
      <c r="M43" s="119" t="s">
        <v>86</v>
      </c>
      <c r="N43" s="67"/>
    </row>
    <row r="44" spans="1:14" ht="39.950000000000003" hidden="1" customHeight="1">
      <c r="A44" s="68" t="s">
        <v>39</v>
      </c>
      <c r="B44" s="65">
        <v>2020</v>
      </c>
      <c r="C44" s="81">
        <v>2020</v>
      </c>
      <c r="D44" s="65"/>
      <c r="E44" s="67" t="s">
        <v>40</v>
      </c>
      <c r="F44" s="67" t="s">
        <v>17</v>
      </c>
      <c r="G44" s="67" t="s">
        <v>73</v>
      </c>
      <c r="H44" s="68" t="s">
        <v>35</v>
      </c>
      <c r="I44" s="67" t="s">
        <v>71</v>
      </c>
      <c r="J44" s="69">
        <v>300000</v>
      </c>
      <c r="K44" s="69"/>
      <c r="L44" s="99"/>
      <c r="M44" s="119"/>
      <c r="N44" s="67"/>
    </row>
    <row r="45" spans="1:14" ht="39.950000000000003" hidden="1" customHeight="1">
      <c r="A45" s="68" t="s">
        <v>15</v>
      </c>
      <c r="B45" s="65">
        <v>2020</v>
      </c>
      <c r="C45" s="81">
        <v>2020</v>
      </c>
      <c r="D45" s="65"/>
      <c r="E45" s="67" t="s">
        <v>87</v>
      </c>
      <c r="F45" s="67" t="s">
        <v>76</v>
      </c>
      <c r="G45" s="67" t="s">
        <v>88</v>
      </c>
      <c r="H45" s="68">
        <v>30</v>
      </c>
      <c r="I45" s="67" t="s">
        <v>19</v>
      </c>
      <c r="J45" s="69">
        <v>5000</v>
      </c>
      <c r="K45" s="69"/>
      <c r="L45" s="99"/>
      <c r="M45" s="119"/>
      <c r="N45" s="67"/>
    </row>
    <row r="46" spans="1:14" ht="39.950000000000003" hidden="1" customHeight="1">
      <c r="A46" s="68" t="s">
        <v>15</v>
      </c>
      <c r="B46" s="65">
        <v>2020</v>
      </c>
      <c r="C46" s="81">
        <v>2020</v>
      </c>
      <c r="D46" s="65"/>
      <c r="E46" s="67" t="s">
        <v>89</v>
      </c>
      <c r="F46" s="67" t="s">
        <v>76</v>
      </c>
      <c r="G46" s="67" t="s">
        <v>88</v>
      </c>
      <c r="H46" s="68">
        <v>30</v>
      </c>
      <c r="I46" s="67" t="s">
        <v>19</v>
      </c>
      <c r="J46" s="69">
        <v>10000</v>
      </c>
      <c r="K46" s="69"/>
      <c r="L46" s="99"/>
      <c r="M46" s="119"/>
      <c r="N46" s="67"/>
    </row>
    <row r="47" spans="1:14" ht="39.950000000000003" hidden="1" customHeight="1">
      <c r="A47" s="68" t="s">
        <v>15</v>
      </c>
      <c r="B47" s="65">
        <v>2018</v>
      </c>
      <c r="C47" s="81">
        <v>2020</v>
      </c>
      <c r="D47" s="65">
        <v>2020</v>
      </c>
      <c r="E47" s="67" t="s">
        <v>90</v>
      </c>
      <c r="F47" s="67" t="s">
        <v>45</v>
      </c>
      <c r="G47" s="67" t="s">
        <v>46</v>
      </c>
      <c r="H47" s="68">
        <v>5</v>
      </c>
      <c r="I47" s="67" t="s">
        <v>30</v>
      </c>
      <c r="J47" s="69">
        <v>10000</v>
      </c>
      <c r="K47" s="69">
        <v>17800</v>
      </c>
      <c r="L47" s="82"/>
      <c r="M47" s="119" t="s">
        <v>91</v>
      </c>
      <c r="N47" s="67"/>
    </row>
    <row r="48" spans="1:14" ht="39.950000000000003" hidden="1" customHeight="1">
      <c r="A48" s="68" t="s">
        <v>15</v>
      </c>
      <c r="B48" s="65">
        <v>2019</v>
      </c>
      <c r="C48" s="81">
        <v>2020</v>
      </c>
      <c r="D48" s="65">
        <v>2020</v>
      </c>
      <c r="E48" s="67" t="s">
        <v>92</v>
      </c>
      <c r="F48" s="67" t="s">
        <v>76</v>
      </c>
      <c r="G48" s="67" t="s">
        <v>77</v>
      </c>
      <c r="H48" s="68">
        <v>10</v>
      </c>
      <c r="I48" s="67" t="s">
        <v>30</v>
      </c>
      <c r="J48" s="69">
        <v>13000</v>
      </c>
      <c r="K48" s="69"/>
      <c r="L48" s="82">
        <v>18990</v>
      </c>
      <c r="M48" s="119" t="s">
        <v>93</v>
      </c>
      <c r="N48" s="67"/>
    </row>
    <row r="49" spans="1:15" ht="39.950000000000003" hidden="1" customHeight="1">
      <c r="A49" s="68" t="s">
        <v>15</v>
      </c>
      <c r="B49" s="65">
        <v>2020</v>
      </c>
      <c r="C49" s="81">
        <v>2020</v>
      </c>
      <c r="D49" s="65"/>
      <c r="E49" s="67" t="s">
        <v>94</v>
      </c>
      <c r="F49" s="67" t="s">
        <v>50</v>
      </c>
      <c r="G49" s="67" t="s">
        <v>51</v>
      </c>
      <c r="H49" s="68">
        <v>10</v>
      </c>
      <c r="I49" s="67" t="s">
        <v>30</v>
      </c>
      <c r="J49" s="69">
        <v>29000</v>
      </c>
      <c r="K49" s="69"/>
      <c r="L49" s="99"/>
      <c r="M49" s="119" t="s">
        <v>95</v>
      </c>
      <c r="N49" s="67"/>
    </row>
    <row r="50" spans="1:15" ht="39.950000000000003" hidden="1" customHeight="1">
      <c r="A50" s="68" t="s">
        <v>15</v>
      </c>
      <c r="B50" s="65">
        <v>2021</v>
      </c>
      <c r="C50" s="81">
        <v>2020</v>
      </c>
      <c r="D50" s="65"/>
      <c r="E50" s="70" t="s">
        <v>96</v>
      </c>
      <c r="F50" s="70" t="s">
        <v>76</v>
      </c>
      <c r="G50" s="70" t="s">
        <v>38</v>
      </c>
      <c r="H50" s="65">
        <v>15</v>
      </c>
      <c r="I50" s="70" t="s">
        <v>30</v>
      </c>
      <c r="J50" s="71">
        <v>43000</v>
      </c>
      <c r="K50" s="71"/>
      <c r="L50" s="98"/>
      <c r="M50" s="121" t="s">
        <v>97</v>
      </c>
      <c r="N50" s="70"/>
    </row>
    <row r="51" spans="1:15" ht="39.950000000000003" hidden="1" customHeight="1">
      <c r="A51" s="68">
        <v>2023</v>
      </c>
      <c r="B51" s="65" t="s">
        <v>35</v>
      </c>
      <c r="C51" s="81">
        <v>2020</v>
      </c>
      <c r="D51" s="65">
        <v>2020</v>
      </c>
      <c r="E51" s="70" t="s">
        <v>98</v>
      </c>
      <c r="F51" s="70" t="s">
        <v>76</v>
      </c>
      <c r="G51" s="70" t="s">
        <v>38</v>
      </c>
      <c r="H51" s="65"/>
      <c r="I51" s="70" t="s">
        <v>30</v>
      </c>
      <c r="J51" s="69"/>
      <c r="K51" s="71"/>
      <c r="L51" s="98"/>
      <c r="M51" s="119" t="s">
        <v>99</v>
      </c>
      <c r="N51" s="67"/>
    </row>
    <row r="52" spans="1:15" ht="39.950000000000003" hidden="1" customHeight="1">
      <c r="A52" s="68" t="s">
        <v>15</v>
      </c>
      <c r="B52" s="65">
        <v>2018</v>
      </c>
      <c r="C52" s="81">
        <v>2021</v>
      </c>
      <c r="D52" s="65"/>
      <c r="E52" s="70" t="s">
        <v>100</v>
      </c>
      <c r="F52" s="70" t="s">
        <v>45</v>
      </c>
      <c r="G52" s="70" t="s">
        <v>46</v>
      </c>
      <c r="H52" s="65">
        <v>3</v>
      </c>
      <c r="I52" s="70" t="s">
        <v>19</v>
      </c>
      <c r="J52" s="71">
        <v>8000</v>
      </c>
      <c r="K52" s="71"/>
      <c r="L52" s="98"/>
      <c r="M52" s="121" t="s">
        <v>101</v>
      </c>
      <c r="N52" s="70"/>
    </row>
    <row r="53" spans="1:15" ht="39.950000000000003" hidden="1" customHeight="1">
      <c r="A53" s="68" t="s">
        <v>15</v>
      </c>
      <c r="B53" s="65">
        <v>2021</v>
      </c>
      <c r="C53" s="81">
        <v>2021</v>
      </c>
      <c r="D53" s="65"/>
      <c r="E53" s="67" t="s">
        <v>102</v>
      </c>
      <c r="F53" s="70" t="s">
        <v>76</v>
      </c>
      <c r="G53" s="70" t="s">
        <v>38</v>
      </c>
      <c r="H53" s="65">
        <v>15</v>
      </c>
      <c r="I53" s="70" t="s">
        <v>30</v>
      </c>
      <c r="J53" s="71">
        <v>17000</v>
      </c>
      <c r="K53" s="71"/>
      <c r="L53" s="98"/>
      <c r="M53" s="119" t="s">
        <v>103</v>
      </c>
      <c r="N53" s="67"/>
    </row>
    <row r="54" spans="1:15" ht="39.950000000000003" hidden="1" customHeight="1">
      <c r="A54" s="68" t="s">
        <v>15</v>
      </c>
      <c r="B54" s="65">
        <v>2021</v>
      </c>
      <c r="C54" s="81">
        <v>2022</v>
      </c>
      <c r="D54" s="65"/>
      <c r="E54" s="70" t="s">
        <v>104</v>
      </c>
      <c r="F54" s="70" t="s">
        <v>76</v>
      </c>
      <c r="G54" s="70" t="s">
        <v>38</v>
      </c>
      <c r="H54" s="65">
        <v>15</v>
      </c>
      <c r="I54" s="70" t="s">
        <v>30</v>
      </c>
      <c r="J54" s="71">
        <v>21000</v>
      </c>
      <c r="K54" s="71"/>
      <c r="L54" s="98"/>
      <c r="M54" s="121" t="s">
        <v>105</v>
      </c>
      <c r="N54" s="70"/>
    </row>
    <row r="55" spans="1:15" ht="39.950000000000003" hidden="1" customHeight="1">
      <c r="A55" s="68">
        <v>2023</v>
      </c>
      <c r="B55" s="65" t="s">
        <v>35</v>
      </c>
      <c r="C55" s="81">
        <v>2022</v>
      </c>
      <c r="D55" s="65">
        <v>2022</v>
      </c>
      <c r="E55" s="70" t="s">
        <v>106</v>
      </c>
      <c r="F55" s="70" t="s">
        <v>70</v>
      </c>
      <c r="G55" s="70" t="s">
        <v>51</v>
      </c>
      <c r="H55" s="65" t="s">
        <v>35</v>
      </c>
      <c r="I55" s="70" t="s">
        <v>30</v>
      </c>
      <c r="J55" s="71" t="s">
        <v>35</v>
      </c>
      <c r="K55" s="71"/>
      <c r="L55" s="83">
        <v>1011739</v>
      </c>
      <c r="M55" s="119"/>
      <c r="N55" s="67"/>
    </row>
    <row r="56" spans="1:15" ht="39.950000000000003" hidden="1" customHeight="1">
      <c r="A56" s="68" t="s">
        <v>15</v>
      </c>
      <c r="B56" s="65">
        <v>2022</v>
      </c>
      <c r="C56" s="81">
        <v>2022</v>
      </c>
      <c r="D56" s="65"/>
      <c r="E56" s="67" t="s">
        <v>107</v>
      </c>
      <c r="F56" s="70" t="s">
        <v>76</v>
      </c>
      <c r="G56" s="70" t="s">
        <v>108</v>
      </c>
      <c r="H56" s="65">
        <v>6</v>
      </c>
      <c r="I56" s="70" t="s">
        <v>30</v>
      </c>
      <c r="J56" s="71">
        <v>9000</v>
      </c>
      <c r="K56" s="71"/>
      <c r="L56" s="83">
        <v>3500</v>
      </c>
    </row>
    <row r="57" spans="1:15" ht="39.950000000000003" hidden="1" customHeight="1">
      <c r="A57" s="68" t="s">
        <v>15</v>
      </c>
      <c r="B57" s="65">
        <v>2024</v>
      </c>
      <c r="C57" s="81">
        <v>2024</v>
      </c>
      <c r="D57" s="65"/>
      <c r="E57" s="70" t="s">
        <v>100</v>
      </c>
      <c r="F57" s="70" t="s">
        <v>45</v>
      </c>
      <c r="G57" s="70" t="s">
        <v>46</v>
      </c>
      <c r="H57" s="65">
        <v>3</v>
      </c>
      <c r="I57" s="70" t="s">
        <v>30</v>
      </c>
      <c r="J57" s="71">
        <v>15000</v>
      </c>
      <c r="K57" s="71"/>
      <c r="L57" s="98"/>
      <c r="M57" s="119" t="s">
        <v>109</v>
      </c>
      <c r="N57" s="67"/>
    </row>
    <row r="58" spans="1:15" ht="39.950000000000003" hidden="1" customHeight="1">
      <c r="A58" s="68" t="s">
        <v>15</v>
      </c>
      <c r="B58" s="65">
        <v>2025</v>
      </c>
      <c r="C58" s="81">
        <v>2024</v>
      </c>
      <c r="D58" s="65"/>
      <c r="E58" s="70" t="s">
        <v>53</v>
      </c>
      <c r="F58" s="70" t="s">
        <v>50</v>
      </c>
      <c r="G58" s="70" t="s">
        <v>51</v>
      </c>
      <c r="H58" s="65">
        <v>8</v>
      </c>
      <c r="I58" s="70" t="s">
        <v>30</v>
      </c>
      <c r="J58" s="71">
        <v>0</v>
      </c>
      <c r="K58" s="71"/>
      <c r="L58" s="98"/>
      <c r="M58" s="119" t="s">
        <v>110</v>
      </c>
      <c r="N58" s="67"/>
    </row>
    <row r="59" spans="1:15" ht="39.950000000000003" hidden="1" customHeight="1">
      <c r="A59" s="68" t="s">
        <v>15</v>
      </c>
      <c r="B59" s="65">
        <v>2023</v>
      </c>
      <c r="C59" s="81">
        <v>2024</v>
      </c>
      <c r="D59" s="65"/>
      <c r="E59" s="70" t="s">
        <v>90</v>
      </c>
      <c r="F59" s="70" t="s">
        <v>45</v>
      </c>
      <c r="G59" s="70" t="s">
        <v>46</v>
      </c>
      <c r="H59" s="65">
        <v>5</v>
      </c>
      <c r="I59" s="70" t="s">
        <v>30</v>
      </c>
      <c r="J59" s="71">
        <v>25000</v>
      </c>
      <c r="K59" s="71"/>
      <c r="L59" s="98"/>
      <c r="M59" s="119" t="s">
        <v>111</v>
      </c>
      <c r="N59" s="67"/>
    </row>
    <row r="60" spans="1:15" ht="39.950000000000003" hidden="1" customHeight="1">
      <c r="A60" s="68">
        <v>2023</v>
      </c>
      <c r="B60" s="65">
        <v>2024</v>
      </c>
      <c r="C60" s="81">
        <v>2024</v>
      </c>
      <c r="D60" s="65"/>
      <c r="E60" s="70" t="s">
        <v>112</v>
      </c>
      <c r="F60" s="70" t="s">
        <v>50</v>
      </c>
      <c r="G60" s="70" t="s">
        <v>46</v>
      </c>
      <c r="H60" s="65">
        <v>8</v>
      </c>
      <c r="I60" s="70" t="s">
        <v>30</v>
      </c>
      <c r="J60" s="85">
        <v>100000</v>
      </c>
      <c r="K60" s="71"/>
      <c r="L60" s="71">
        <v>400000</v>
      </c>
      <c r="M60" s="119"/>
      <c r="N60" s="67"/>
    </row>
    <row r="61" spans="1:15" ht="39.950000000000003" hidden="1" customHeight="1">
      <c r="A61" s="68" t="s">
        <v>15</v>
      </c>
      <c r="B61" s="65">
        <v>2018</v>
      </c>
      <c r="C61" s="81">
        <v>2024</v>
      </c>
      <c r="D61" s="65"/>
      <c r="E61" s="67" t="s">
        <v>100</v>
      </c>
      <c r="F61" s="67" t="s">
        <v>45</v>
      </c>
      <c r="G61" s="67" t="s">
        <v>46</v>
      </c>
      <c r="H61" s="68">
        <v>3</v>
      </c>
      <c r="I61" s="67" t="s">
        <v>71</v>
      </c>
      <c r="J61" s="69">
        <v>8000</v>
      </c>
      <c r="K61" s="69"/>
      <c r="L61" s="82"/>
      <c r="M61" s="119" t="s">
        <v>113</v>
      </c>
      <c r="N61" s="67"/>
    </row>
    <row r="62" spans="1:15" ht="39.950000000000003" hidden="1" customHeight="1">
      <c r="A62" s="68" t="s">
        <v>15</v>
      </c>
      <c r="B62" s="65">
        <v>2025</v>
      </c>
      <c r="C62" s="81">
        <v>2024</v>
      </c>
      <c r="D62" s="65">
        <v>2018</v>
      </c>
      <c r="E62" s="70" t="s">
        <v>55</v>
      </c>
      <c r="F62" s="70" t="s">
        <v>50</v>
      </c>
      <c r="G62" s="70" t="s">
        <v>51</v>
      </c>
      <c r="H62" s="65">
        <v>8</v>
      </c>
      <c r="I62" s="70" t="s">
        <v>30</v>
      </c>
      <c r="J62" s="71">
        <v>0</v>
      </c>
      <c r="K62" s="71"/>
      <c r="L62" s="98"/>
      <c r="M62" s="119" t="s">
        <v>114</v>
      </c>
      <c r="N62" s="67"/>
    </row>
    <row r="63" spans="1:15" ht="39.950000000000003" hidden="1" customHeight="1">
      <c r="A63" s="68" t="s">
        <v>15</v>
      </c>
      <c r="B63" s="65">
        <v>2024</v>
      </c>
      <c r="C63" s="81">
        <v>2024</v>
      </c>
      <c r="D63" s="65"/>
      <c r="E63" s="70" t="s">
        <v>115</v>
      </c>
      <c r="F63" s="70" t="s">
        <v>17</v>
      </c>
      <c r="G63" s="70" t="s">
        <v>23</v>
      </c>
      <c r="H63" s="65">
        <v>20</v>
      </c>
      <c r="I63" s="70" t="s">
        <v>19</v>
      </c>
      <c r="J63" s="71">
        <v>3000</v>
      </c>
      <c r="K63" s="71"/>
      <c r="L63" s="98"/>
      <c r="N63" s="67"/>
      <c r="O63" s="117">
        <f>SUM(J57:J76)</f>
        <v>1247000</v>
      </c>
    </row>
    <row r="64" spans="1:15" ht="39.950000000000003" hidden="1" customHeight="1">
      <c r="A64" s="68" t="s">
        <v>15</v>
      </c>
      <c r="B64" s="65">
        <v>2024</v>
      </c>
      <c r="C64" s="81">
        <v>2024</v>
      </c>
      <c r="D64" s="65"/>
      <c r="E64" s="70" t="s">
        <v>116</v>
      </c>
      <c r="F64" s="70" t="s">
        <v>17</v>
      </c>
      <c r="G64" s="70" t="s">
        <v>117</v>
      </c>
      <c r="H64" s="65">
        <v>20</v>
      </c>
      <c r="I64" s="70" t="s">
        <v>19</v>
      </c>
      <c r="J64" s="71">
        <v>3000</v>
      </c>
      <c r="K64" s="71"/>
      <c r="L64" s="98"/>
      <c r="N64" s="67"/>
    </row>
    <row r="65" spans="1:15" ht="39.950000000000003" hidden="1" customHeight="1">
      <c r="A65" s="68" t="s">
        <v>15</v>
      </c>
      <c r="B65" s="65">
        <v>2024</v>
      </c>
      <c r="C65" s="81">
        <v>2024</v>
      </c>
      <c r="D65" s="65"/>
      <c r="E65" s="70" t="s">
        <v>118</v>
      </c>
      <c r="F65" s="70" t="s">
        <v>17</v>
      </c>
      <c r="G65" s="70" t="s">
        <v>117</v>
      </c>
      <c r="H65" s="65">
        <v>20</v>
      </c>
      <c r="I65" s="70" t="s">
        <v>19</v>
      </c>
      <c r="J65" s="71">
        <v>4000</v>
      </c>
      <c r="K65" s="71"/>
      <c r="L65" s="98"/>
      <c r="N65" s="67"/>
    </row>
    <row r="66" spans="1:15" ht="39.950000000000003" hidden="1" customHeight="1">
      <c r="A66" s="68" t="s">
        <v>15</v>
      </c>
      <c r="B66" s="65">
        <v>2024</v>
      </c>
      <c r="C66" s="81">
        <v>2024</v>
      </c>
      <c r="D66" s="65"/>
      <c r="E66" s="70" t="s">
        <v>119</v>
      </c>
      <c r="F66" s="70" t="s">
        <v>17</v>
      </c>
      <c r="G66" s="70" t="s">
        <v>117</v>
      </c>
      <c r="H66" s="65">
        <v>30</v>
      </c>
      <c r="I66" s="70" t="s">
        <v>19</v>
      </c>
      <c r="J66" s="71">
        <v>13000</v>
      </c>
      <c r="K66" s="71"/>
      <c r="L66" s="98"/>
    </row>
    <row r="67" spans="1:15" ht="39.950000000000003" hidden="1" customHeight="1">
      <c r="A67" s="68" t="s">
        <v>15</v>
      </c>
      <c r="B67" s="65">
        <v>2024</v>
      </c>
      <c r="C67" s="81">
        <v>2024</v>
      </c>
      <c r="D67" s="65"/>
      <c r="E67" s="70" t="s">
        <v>120</v>
      </c>
      <c r="F67" s="70" t="s">
        <v>17</v>
      </c>
      <c r="G67" s="70" t="s">
        <v>117</v>
      </c>
      <c r="H67" s="65">
        <v>20</v>
      </c>
      <c r="I67" s="70" t="s">
        <v>19</v>
      </c>
      <c r="J67" s="71">
        <v>4000</v>
      </c>
      <c r="K67" s="71"/>
      <c r="L67" s="98"/>
    </row>
    <row r="68" spans="1:15" ht="39.950000000000003" customHeight="1">
      <c r="A68" s="68" t="s">
        <v>15</v>
      </c>
      <c r="B68" s="65">
        <v>2022</v>
      </c>
      <c r="C68" s="81">
        <v>2025</v>
      </c>
      <c r="D68" s="65"/>
      <c r="E68" s="70" t="s">
        <v>121</v>
      </c>
      <c r="F68" s="70" t="s">
        <v>70</v>
      </c>
      <c r="G68" s="67" t="s">
        <v>51</v>
      </c>
      <c r="H68" s="65">
        <v>40</v>
      </c>
      <c r="I68" s="67" t="s">
        <v>122</v>
      </c>
      <c r="J68" s="71">
        <v>414000</v>
      </c>
      <c r="K68" s="71">
        <v>50000</v>
      </c>
      <c r="L68" s="98"/>
      <c r="M68" s="119" t="s">
        <v>123</v>
      </c>
    </row>
    <row r="69" spans="1:15" ht="39.950000000000003" customHeight="1">
      <c r="A69" s="68">
        <v>2023</v>
      </c>
      <c r="B69" s="65">
        <v>2024</v>
      </c>
      <c r="C69" s="81">
        <v>2025</v>
      </c>
      <c r="D69" s="65"/>
      <c r="E69" s="67" t="s">
        <v>124</v>
      </c>
      <c r="F69" s="70" t="s">
        <v>45</v>
      </c>
      <c r="G69" s="70" t="s">
        <v>46</v>
      </c>
      <c r="H69" s="65" t="s">
        <v>35</v>
      </c>
      <c r="I69" s="70" t="s">
        <v>122</v>
      </c>
      <c r="J69" s="69">
        <v>50000</v>
      </c>
      <c r="K69" s="71">
        <v>125000</v>
      </c>
      <c r="L69" s="101"/>
      <c r="M69" s="119" t="s">
        <v>125</v>
      </c>
    </row>
    <row r="70" spans="1:15" ht="39.950000000000003" customHeight="1">
      <c r="A70" s="68">
        <v>2023</v>
      </c>
      <c r="B70" s="65">
        <v>2024</v>
      </c>
      <c r="C70" s="81">
        <v>2025</v>
      </c>
      <c r="D70" s="65"/>
      <c r="E70" s="70" t="s">
        <v>126</v>
      </c>
      <c r="F70" s="70" t="s">
        <v>50</v>
      </c>
      <c r="G70" s="70"/>
      <c r="H70" s="65" t="s">
        <v>35</v>
      </c>
      <c r="I70" s="70" t="s">
        <v>71</v>
      </c>
      <c r="J70" s="85">
        <v>146000</v>
      </c>
      <c r="K70" s="71"/>
      <c r="L70" s="102"/>
      <c r="M70" s="119"/>
    </row>
    <row r="71" spans="1:15" ht="39.950000000000003" customHeight="1">
      <c r="A71" s="68">
        <v>2024</v>
      </c>
      <c r="B71" s="65">
        <v>2024</v>
      </c>
      <c r="C71" s="81">
        <v>2025</v>
      </c>
      <c r="D71" s="65"/>
      <c r="E71" s="70" t="s">
        <v>127</v>
      </c>
      <c r="F71" s="70" t="s">
        <v>128</v>
      </c>
      <c r="G71" s="70" t="s">
        <v>46</v>
      </c>
      <c r="H71" s="65" t="s">
        <v>35</v>
      </c>
      <c r="I71" s="70" t="s">
        <v>122</v>
      </c>
      <c r="J71" s="71">
        <v>250000</v>
      </c>
      <c r="K71" s="71">
        <v>50000</v>
      </c>
      <c r="L71" s="102"/>
      <c r="M71" s="119" t="s">
        <v>129</v>
      </c>
      <c r="N71" s="67"/>
    </row>
    <row r="72" spans="1:15" ht="39.950000000000003" customHeight="1">
      <c r="A72" s="68">
        <v>2017</v>
      </c>
      <c r="B72" s="65">
        <v>2017</v>
      </c>
      <c r="C72" s="81">
        <v>2025</v>
      </c>
      <c r="D72" s="65"/>
      <c r="E72" s="67" t="s">
        <v>130</v>
      </c>
      <c r="F72" s="67" t="s">
        <v>45</v>
      </c>
      <c r="G72" s="67" t="s">
        <v>131</v>
      </c>
      <c r="H72" s="68" t="s">
        <v>35</v>
      </c>
      <c r="I72" s="67" t="s">
        <v>132</v>
      </c>
      <c r="J72" s="69">
        <v>50000</v>
      </c>
      <c r="K72" s="69">
        <v>100000</v>
      </c>
      <c r="L72" s="82"/>
      <c r="M72" s="121" t="s">
        <v>133</v>
      </c>
      <c r="N72" s="67"/>
    </row>
    <row r="73" spans="1:15" ht="39.950000000000003" customHeight="1">
      <c r="A73" s="68">
        <v>2025</v>
      </c>
      <c r="B73" s="65">
        <v>2025</v>
      </c>
      <c r="C73" s="81">
        <v>2025</v>
      </c>
      <c r="D73" s="65"/>
      <c r="E73" s="70" t="s">
        <v>134</v>
      </c>
      <c r="F73" s="70" t="s">
        <v>45</v>
      </c>
      <c r="G73" s="70" t="s">
        <v>135</v>
      </c>
      <c r="H73" s="65" t="s">
        <v>35</v>
      </c>
      <c r="I73" s="70" t="s">
        <v>122</v>
      </c>
      <c r="J73" s="85" t="s">
        <v>35</v>
      </c>
      <c r="K73" s="71"/>
      <c r="L73" s="102"/>
      <c r="M73" s="121" t="s">
        <v>133</v>
      </c>
      <c r="N73" s="67"/>
    </row>
    <row r="74" spans="1:15" ht="39.950000000000003" customHeight="1">
      <c r="A74" s="68" t="s">
        <v>15</v>
      </c>
      <c r="B74" s="65">
        <v>2025</v>
      </c>
      <c r="C74" s="81">
        <v>2025</v>
      </c>
      <c r="D74" s="65"/>
      <c r="E74" s="67" t="s">
        <v>60</v>
      </c>
      <c r="F74" s="70" t="s">
        <v>50</v>
      </c>
      <c r="G74" s="70" t="s">
        <v>51</v>
      </c>
      <c r="H74" s="65">
        <v>8</v>
      </c>
      <c r="I74" s="70" t="s">
        <v>136</v>
      </c>
      <c r="J74" s="71">
        <v>2000</v>
      </c>
      <c r="K74" s="71"/>
      <c r="L74" s="98"/>
      <c r="M74" s="119"/>
      <c r="N74" s="67"/>
    </row>
    <row r="75" spans="1:15" ht="39.950000000000003" customHeight="1">
      <c r="A75" s="68">
        <v>2025</v>
      </c>
      <c r="B75" s="65">
        <v>2026</v>
      </c>
      <c r="C75" s="81">
        <v>2026</v>
      </c>
      <c r="D75" s="65"/>
      <c r="E75" s="70" t="s">
        <v>137</v>
      </c>
      <c r="F75" s="70" t="s">
        <v>50</v>
      </c>
      <c r="G75" s="70" t="s">
        <v>138</v>
      </c>
      <c r="H75" s="65">
        <v>60</v>
      </c>
      <c r="I75" s="70" t="s">
        <v>139</v>
      </c>
      <c r="J75" s="85">
        <v>60000</v>
      </c>
      <c r="K75" s="71">
        <v>60000</v>
      </c>
      <c r="L75" s="102"/>
      <c r="M75" s="119"/>
      <c r="N75" s="67"/>
    </row>
    <row r="76" spans="1:15" ht="39.950000000000003" customHeight="1">
      <c r="A76" s="68" t="s">
        <v>15</v>
      </c>
      <c r="B76" s="65">
        <v>2026</v>
      </c>
      <c r="C76" s="81">
        <v>2026</v>
      </c>
      <c r="D76" s="65"/>
      <c r="E76" s="70" t="s">
        <v>140</v>
      </c>
      <c r="F76" s="70" t="s">
        <v>76</v>
      </c>
      <c r="G76" s="70" t="s">
        <v>23</v>
      </c>
      <c r="H76" s="65">
        <v>25</v>
      </c>
      <c r="I76" s="70" t="s">
        <v>139</v>
      </c>
      <c r="J76" s="85">
        <v>100000</v>
      </c>
      <c r="K76" s="71">
        <v>100000</v>
      </c>
      <c r="L76" s="102"/>
      <c r="M76" s="119"/>
      <c r="N76" s="67"/>
    </row>
    <row r="77" spans="1:15" ht="39.950000000000003" hidden="1" customHeight="1">
      <c r="A77" s="68" t="s">
        <v>15</v>
      </c>
      <c r="B77" s="65">
        <v>2016</v>
      </c>
      <c r="C77" s="81">
        <v>2025</v>
      </c>
      <c r="D77" s="65"/>
      <c r="E77" s="67" t="s">
        <v>141</v>
      </c>
      <c r="F77" s="67" t="s">
        <v>50</v>
      </c>
      <c r="G77" s="67" t="s">
        <v>51</v>
      </c>
      <c r="H77" s="68" t="s">
        <v>35</v>
      </c>
      <c r="I77" s="67" t="s">
        <v>142</v>
      </c>
      <c r="J77" s="69">
        <v>6000</v>
      </c>
      <c r="K77" s="69"/>
      <c r="L77" s="82"/>
      <c r="M77" s="119" t="s">
        <v>143</v>
      </c>
      <c r="N77" s="67"/>
      <c r="O77" s="117"/>
    </row>
    <row r="78" spans="1:15" ht="39.950000000000003" customHeight="1">
      <c r="A78" s="68">
        <v>2025</v>
      </c>
      <c r="B78" s="65">
        <v>2026</v>
      </c>
      <c r="C78" s="81">
        <v>2026</v>
      </c>
      <c r="D78" s="65"/>
      <c r="E78" s="70" t="s">
        <v>144</v>
      </c>
      <c r="F78" s="70" t="s">
        <v>45</v>
      </c>
      <c r="G78" s="70" t="s">
        <v>46</v>
      </c>
      <c r="H78" s="65">
        <v>50</v>
      </c>
      <c r="I78" s="70" t="s">
        <v>139</v>
      </c>
      <c r="J78" s="103">
        <v>50000</v>
      </c>
      <c r="K78" s="71">
        <v>50000</v>
      </c>
      <c r="L78" s="101"/>
      <c r="M78" s="119"/>
      <c r="N78" s="67"/>
    </row>
    <row r="79" spans="1:15" ht="39.950000000000003" customHeight="1">
      <c r="A79" s="68" t="s">
        <v>15</v>
      </c>
      <c r="B79" s="65">
        <v>2025</v>
      </c>
      <c r="C79" s="81">
        <v>2026</v>
      </c>
      <c r="D79" s="65"/>
      <c r="E79" s="70" t="s">
        <v>145</v>
      </c>
      <c r="F79" s="70" t="s">
        <v>50</v>
      </c>
      <c r="G79" s="70" t="s">
        <v>138</v>
      </c>
      <c r="H79" s="65">
        <v>8</v>
      </c>
      <c r="I79" s="70" t="s">
        <v>122</v>
      </c>
      <c r="J79" s="71">
        <v>2000</v>
      </c>
      <c r="K79" s="71">
        <v>1500</v>
      </c>
      <c r="L79" s="98"/>
      <c r="M79" s="119" t="s">
        <v>146</v>
      </c>
      <c r="N79" s="67"/>
    </row>
    <row r="80" spans="1:15" ht="39.950000000000003" customHeight="1">
      <c r="A80" s="68">
        <v>2016</v>
      </c>
      <c r="B80" s="65">
        <v>2025</v>
      </c>
      <c r="C80" s="81">
        <v>2026</v>
      </c>
      <c r="D80" s="65"/>
      <c r="E80" s="67" t="s">
        <v>147</v>
      </c>
      <c r="F80" s="70" t="s">
        <v>50</v>
      </c>
      <c r="G80" s="70" t="s">
        <v>51</v>
      </c>
      <c r="H80" s="65">
        <v>8</v>
      </c>
      <c r="I80" s="70" t="s">
        <v>122</v>
      </c>
      <c r="J80" s="71">
        <v>36000</v>
      </c>
      <c r="K80" s="71">
        <v>40000</v>
      </c>
      <c r="L80" s="98"/>
      <c r="M80" s="119" t="s">
        <v>146</v>
      </c>
      <c r="N80" s="67"/>
    </row>
    <row r="81" spans="1:15" ht="39.950000000000003" customHeight="1">
      <c r="A81" s="68" t="s">
        <v>15</v>
      </c>
      <c r="B81" s="65">
        <v>2025</v>
      </c>
      <c r="C81" s="81">
        <v>2026</v>
      </c>
      <c r="D81" s="65"/>
      <c r="E81" s="70" t="s">
        <v>56</v>
      </c>
      <c r="F81" s="70" t="s">
        <v>45</v>
      </c>
      <c r="G81" s="70" t="s">
        <v>57</v>
      </c>
      <c r="H81" s="65">
        <v>8</v>
      </c>
      <c r="I81" s="70" t="s">
        <v>122</v>
      </c>
      <c r="J81" s="71">
        <v>8000</v>
      </c>
      <c r="K81" s="71">
        <v>10000</v>
      </c>
      <c r="L81" s="98"/>
      <c r="M81" s="119" t="s">
        <v>146</v>
      </c>
      <c r="N81" s="67"/>
    </row>
    <row r="82" spans="1:15" ht="39.950000000000003" customHeight="1">
      <c r="A82" s="68" t="s">
        <v>15</v>
      </c>
      <c r="B82" s="65">
        <v>2026</v>
      </c>
      <c r="C82" s="81">
        <v>2026</v>
      </c>
      <c r="D82" s="65"/>
      <c r="E82" s="70" t="s">
        <v>20</v>
      </c>
      <c r="F82" s="70" t="s">
        <v>17</v>
      </c>
      <c r="G82" s="70" t="s">
        <v>22</v>
      </c>
      <c r="H82" s="65">
        <v>10</v>
      </c>
      <c r="I82" s="70" t="s">
        <v>19</v>
      </c>
      <c r="J82" s="71">
        <v>7000</v>
      </c>
      <c r="K82" s="71"/>
      <c r="L82" s="98"/>
      <c r="N82" s="67"/>
    </row>
    <row r="83" spans="1:15" ht="39.950000000000003" customHeight="1">
      <c r="A83" s="68" t="s">
        <v>15</v>
      </c>
      <c r="B83" s="65">
        <v>2026</v>
      </c>
      <c r="C83" s="81">
        <v>2026</v>
      </c>
      <c r="D83" s="65"/>
      <c r="E83" s="70" t="s">
        <v>20</v>
      </c>
      <c r="F83" s="70" t="s">
        <v>17</v>
      </c>
      <c r="G83" s="70" t="s">
        <v>21</v>
      </c>
      <c r="H83" s="65">
        <v>10</v>
      </c>
      <c r="I83" s="70" t="s">
        <v>19</v>
      </c>
      <c r="J83" s="71">
        <v>2000</v>
      </c>
      <c r="K83" s="71"/>
      <c r="L83" s="98"/>
      <c r="N83" s="67"/>
    </row>
    <row r="84" spans="1:15" ht="39.950000000000003" customHeight="1">
      <c r="A84" s="68" t="s">
        <v>15</v>
      </c>
      <c r="B84" s="65">
        <v>2026</v>
      </c>
      <c r="C84" s="81">
        <v>2026</v>
      </c>
      <c r="D84" s="65"/>
      <c r="E84" s="70" t="s">
        <v>148</v>
      </c>
      <c r="F84" s="70" t="s">
        <v>17</v>
      </c>
      <c r="G84" s="70" t="s">
        <v>23</v>
      </c>
      <c r="H84" s="65">
        <v>10</v>
      </c>
      <c r="I84" s="70" t="s">
        <v>19</v>
      </c>
      <c r="J84" s="71">
        <v>16000</v>
      </c>
      <c r="K84" s="71"/>
      <c r="L84" s="98"/>
      <c r="N84" s="67"/>
    </row>
    <row r="85" spans="1:15" ht="39.950000000000003" customHeight="1">
      <c r="A85" s="125"/>
      <c r="B85" s="126"/>
      <c r="C85" s="81"/>
      <c r="D85" s="126"/>
      <c r="E85" s="127"/>
      <c r="F85" s="127"/>
      <c r="G85" s="127"/>
      <c r="H85" s="126"/>
      <c r="I85" s="127"/>
      <c r="J85" s="85"/>
      <c r="K85" s="71"/>
      <c r="L85" s="128"/>
      <c r="M85" s="129"/>
      <c r="N85" s="67"/>
    </row>
    <row r="86" spans="1:15" ht="39.950000000000003" customHeight="1">
      <c r="A86" s="68" t="s">
        <v>15</v>
      </c>
      <c r="B86" s="65">
        <v>2025</v>
      </c>
      <c r="C86" s="81">
        <v>2026</v>
      </c>
      <c r="D86" s="65"/>
      <c r="E86" s="70" t="s">
        <v>149</v>
      </c>
      <c r="F86" s="70" t="s">
        <v>45</v>
      </c>
      <c r="G86" s="70" t="s">
        <v>57</v>
      </c>
      <c r="H86" s="65">
        <v>8</v>
      </c>
      <c r="I86" s="70" t="s">
        <v>122</v>
      </c>
      <c r="J86" s="71">
        <v>11000</v>
      </c>
      <c r="K86" s="71">
        <v>5000</v>
      </c>
      <c r="L86" s="98"/>
      <c r="M86" s="119" t="s">
        <v>146</v>
      </c>
      <c r="N86" s="70"/>
      <c r="O86" s="117">
        <f>SUM(K75:K91)</f>
        <v>426500</v>
      </c>
    </row>
    <row r="87" spans="1:15" ht="39.950000000000003" customHeight="1">
      <c r="A87" s="68" t="s">
        <v>15</v>
      </c>
      <c r="B87" s="65">
        <v>2025</v>
      </c>
      <c r="C87" s="81">
        <v>2026</v>
      </c>
      <c r="D87" s="65"/>
      <c r="E87" s="70" t="s">
        <v>150</v>
      </c>
      <c r="F87" s="70" t="s">
        <v>50</v>
      </c>
      <c r="G87" s="70" t="s">
        <v>151</v>
      </c>
      <c r="H87" s="65">
        <v>16</v>
      </c>
      <c r="I87" s="70" t="s">
        <v>122</v>
      </c>
      <c r="J87" s="71">
        <v>10000</v>
      </c>
      <c r="K87" s="71">
        <v>30000</v>
      </c>
      <c r="L87" s="98"/>
      <c r="M87" s="119" t="s">
        <v>146</v>
      </c>
      <c r="N87" s="70"/>
      <c r="O87" s="117">
        <f>K75+K76+K78+K79+K80+K81+K86+Table13456[[#This Row],[Uppdaterad total kostnad inkl. Moms]]+K90+K91</f>
        <v>426500</v>
      </c>
    </row>
    <row r="88" spans="1:15" ht="39.950000000000003" customHeight="1">
      <c r="A88" s="68" t="s">
        <v>15</v>
      </c>
      <c r="B88" s="65">
        <v>2021</v>
      </c>
      <c r="C88" s="81">
        <v>2026</v>
      </c>
      <c r="D88" s="65"/>
      <c r="E88" s="67" t="s">
        <v>152</v>
      </c>
      <c r="F88" s="70" t="s">
        <v>50</v>
      </c>
      <c r="G88" s="70" t="s">
        <v>138</v>
      </c>
      <c r="H88" s="65">
        <v>8</v>
      </c>
      <c r="I88" s="70" t="s">
        <v>19</v>
      </c>
      <c r="J88" s="71">
        <v>2000</v>
      </c>
      <c r="K88" s="71">
        <v>0</v>
      </c>
      <c r="L88" s="98"/>
      <c r="M88" s="119" t="s">
        <v>146</v>
      </c>
      <c r="N88" s="70"/>
      <c r="O88" s="117"/>
    </row>
    <row r="89" spans="1:15" ht="39.950000000000003" customHeight="1">
      <c r="A89" s="68" t="s">
        <v>15</v>
      </c>
      <c r="B89" s="65">
        <v>2025</v>
      </c>
      <c r="C89" s="81">
        <v>2026</v>
      </c>
      <c r="D89" s="65"/>
      <c r="E89" s="70" t="s">
        <v>61</v>
      </c>
      <c r="F89" s="70" t="s">
        <v>50</v>
      </c>
      <c r="G89" s="70" t="s">
        <v>138</v>
      </c>
      <c r="H89" s="65">
        <v>8</v>
      </c>
      <c r="I89" s="70" t="s">
        <v>19</v>
      </c>
      <c r="J89" s="71">
        <v>4000</v>
      </c>
      <c r="K89" s="71">
        <v>0</v>
      </c>
      <c r="L89" s="98"/>
      <c r="M89" s="119" t="s">
        <v>146</v>
      </c>
      <c r="N89" s="70"/>
    </row>
    <row r="90" spans="1:15" ht="39.950000000000003" customHeight="1">
      <c r="A90" s="68" t="s">
        <v>15</v>
      </c>
      <c r="B90" s="65">
        <v>2025</v>
      </c>
      <c r="C90" s="81">
        <v>2026</v>
      </c>
      <c r="D90" s="65"/>
      <c r="E90" s="70" t="s">
        <v>153</v>
      </c>
      <c r="F90" s="70" t="s">
        <v>45</v>
      </c>
      <c r="G90" s="70" t="s">
        <v>57</v>
      </c>
      <c r="H90" s="65">
        <v>8</v>
      </c>
      <c r="I90" s="70" t="s">
        <v>122</v>
      </c>
      <c r="J90" s="71">
        <v>33000</v>
      </c>
      <c r="K90" s="71">
        <v>10000</v>
      </c>
      <c r="L90" s="98"/>
      <c r="M90" s="119" t="s">
        <v>146</v>
      </c>
      <c r="N90" s="70"/>
    </row>
    <row r="91" spans="1:15" ht="39.950000000000003" customHeight="1">
      <c r="A91" s="68" t="s">
        <v>15</v>
      </c>
      <c r="B91" s="65">
        <v>2025</v>
      </c>
      <c r="C91" s="81">
        <v>2026</v>
      </c>
      <c r="D91" s="65"/>
      <c r="E91" s="70" t="s">
        <v>154</v>
      </c>
      <c r="F91" s="70" t="s">
        <v>50</v>
      </c>
      <c r="G91" s="70" t="s">
        <v>151</v>
      </c>
      <c r="H91" s="65">
        <v>8</v>
      </c>
      <c r="I91" s="70" t="s">
        <v>122</v>
      </c>
      <c r="J91" s="71">
        <v>98000</v>
      </c>
      <c r="K91" s="71">
        <v>120000</v>
      </c>
      <c r="L91" s="98"/>
      <c r="M91" s="119" t="s">
        <v>146</v>
      </c>
      <c r="N91" s="70"/>
    </row>
    <row r="92" spans="1:15" ht="39.950000000000003" customHeight="1">
      <c r="A92" s="68" t="s">
        <v>15</v>
      </c>
      <c r="B92" s="65">
        <v>2017</v>
      </c>
      <c r="C92" s="81">
        <v>2027</v>
      </c>
      <c r="D92" s="65"/>
      <c r="E92" s="67" t="s">
        <v>155</v>
      </c>
      <c r="F92" s="67" t="s">
        <v>70</v>
      </c>
      <c r="G92" s="67" t="s">
        <v>51</v>
      </c>
      <c r="H92" s="68" t="s">
        <v>35</v>
      </c>
      <c r="I92" s="67" t="s">
        <v>122</v>
      </c>
      <c r="J92" s="69">
        <v>22000</v>
      </c>
      <c r="K92" s="69"/>
      <c r="L92" s="82"/>
      <c r="M92" s="119" t="s">
        <v>156</v>
      </c>
      <c r="N92" s="67"/>
      <c r="O92" s="117">
        <f>SUM(J80:J95)</f>
        <v>6494000</v>
      </c>
    </row>
    <row r="93" spans="1:15" ht="39.950000000000003" customHeight="1">
      <c r="A93" s="68" t="s">
        <v>15</v>
      </c>
      <c r="B93" s="65">
        <v>2022</v>
      </c>
      <c r="C93" s="81">
        <v>2027</v>
      </c>
      <c r="D93" s="65"/>
      <c r="E93" s="70" t="s">
        <v>157</v>
      </c>
      <c r="F93" s="70" t="s">
        <v>70</v>
      </c>
      <c r="G93" s="67" t="s">
        <v>51</v>
      </c>
      <c r="H93" s="65">
        <v>30</v>
      </c>
      <c r="I93" s="67" t="s">
        <v>122</v>
      </c>
      <c r="J93" s="71">
        <v>6219000</v>
      </c>
      <c r="K93" s="71"/>
      <c r="L93" s="98"/>
      <c r="M93" s="121" t="s">
        <v>158</v>
      </c>
      <c r="N93" s="67"/>
    </row>
    <row r="94" spans="1:15" ht="39.950000000000003" hidden="1" customHeight="1">
      <c r="A94" s="68" t="s">
        <v>15</v>
      </c>
      <c r="B94" s="65">
        <v>2024</v>
      </c>
      <c r="C94" s="81">
        <v>2025</v>
      </c>
      <c r="D94" s="65">
        <v>2025</v>
      </c>
      <c r="E94" s="70" t="s">
        <v>159</v>
      </c>
      <c r="F94" s="70" t="s">
        <v>76</v>
      </c>
      <c r="G94" s="70" t="s">
        <v>160</v>
      </c>
      <c r="H94" s="65">
        <v>20</v>
      </c>
      <c r="I94" s="70" t="s">
        <v>30</v>
      </c>
      <c r="J94" s="71">
        <v>3000</v>
      </c>
      <c r="K94" s="71"/>
      <c r="L94" s="98"/>
      <c r="N94" s="67"/>
    </row>
    <row r="95" spans="1:15" ht="39.950000000000003" customHeight="1">
      <c r="A95" s="68" t="s">
        <v>15</v>
      </c>
      <c r="B95" s="65">
        <v>2027</v>
      </c>
      <c r="C95" s="81">
        <v>2027</v>
      </c>
      <c r="D95" s="65"/>
      <c r="E95" s="70" t="s">
        <v>161</v>
      </c>
      <c r="F95" s="70" t="s">
        <v>76</v>
      </c>
      <c r="G95" s="70" t="s">
        <v>23</v>
      </c>
      <c r="H95" s="65"/>
      <c r="I95" s="70" t="s">
        <v>139</v>
      </c>
      <c r="J95" s="71">
        <v>23000</v>
      </c>
      <c r="K95" s="71"/>
      <c r="L95" s="102"/>
      <c r="M95" s="119"/>
      <c r="N95" s="67"/>
    </row>
    <row r="96" spans="1:15" ht="39.950000000000003" customHeight="1">
      <c r="A96" s="68" t="s">
        <v>15</v>
      </c>
      <c r="B96" s="65">
        <v>2025</v>
      </c>
      <c r="C96" s="81">
        <v>2027</v>
      </c>
      <c r="D96" s="65"/>
      <c r="E96" s="67" t="s">
        <v>54</v>
      </c>
      <c r="F96" s="70" t="s">
        <v>50</v>
      </c>
      <c r="G96" s="70" t="s">
        <v>51</v>
      </c>
      <c r="H96" s="65">
        <v>8</v>
      </c>
      <c r="I96" s="70" t="s">
        <v>122</v>
      </c>
      <c r="J96" s="71">
        <v>47000</v>
      </c>
      <c r="K96" s="71"/>
      <c r="L96" s="98"/>
      <c r="M96" s="119" t="s">
        <v>123</v>
      </c>
    </row>
    <row r="97" spans="1:41" ht="39.950000000000003" customHeight="1">
      <c r="A97" s="68" t="s">
        <v>15</v>
      </c>
      <c r="B97" s="65">
        <v>2025</v>
      </c>
      <c r="C97" s="81">
        <v>2027</v>
      </c>
      <c r="D97" s="65"/>
      <c r="E97" s="70" t="s">
        <v>162</v>
      </c>
      <c r="F97" s="70" t="s">
        <v>50</v>
      </c>
      <c r="G97" s="70" t="s">
        <v>51</v>
      </c>
      <c r="H97" s="65">
        <v>8</v>
      </c>
      <c r="I97" s="70" t="s">
        <v>122</v>
      </c>
      <c r="J97" s="71">
        <v>289000</v>
      </c>
      <c r="K97" s="71"/>
      <c r="L97" s="98"/>
      <c r="M97" s="119" t="s">
        <v>123</v>
      </c>
    </row>
    <row r="98" spans="1:41" ht="39.950000000000003" customHeight="1">
      <c r="A98" s="68" t="s">
        <v>15</v>
      </c>
      <c r="B98" s="65">
        <v>2025</v>
      </c>
      <c r="C98" s="81">
        <v>2027</v>
      </c>
      <c r="D98" s="65"/>
      <c r="E98" s="67" t="s">
        <v>63</v>
      </c>
      <c r="F98" s="70" t="s">
        <v>50</v>
      </c>
      <c r="G98" s="70" t="s">
        <v>51</v>
      </c>
      <c r="H98" s="65">
        <v>8</v>
      </c>
      <c r="I98" s="70" t="s">
        <v>122</v>
      </c>
      <c r="J98" s="71">
        <v>270000</v>
      </c>
      <c r="K98" s="71"/>
      <c r="L98" s="98"/>
      <c r="M98" s="119" t="s">
        <v>123</v>
      </c>
    </row>
    <row r="99" spans="1:41" ht="39.950000000000003" customHeight="1">
      <c r="A99" s="68" t="s">
        <v>15</v>
      </c>
      <c r="B99" s="65">
        <v>2025</v>
      </c>
      <c r="C99" s="81">
        <v>2027</v>
      </c>
      <c r="D99" s="65"/>
      <c r="E99" s="70" t="s">
        <v>64</v>
      </c>
      <c r="F99" s="70" t="s">
        <v>50</v>
      </c>
      <c r="G99" s="70" t="s">
        <v>51</v>
      </c>
      <c r="H99" s="65">
        <v>8</v>
      </c>
      <c r="I99" s="70" t="s">
        <v>122</v>
      </c>
      <c r="J99" s="71">
        <v>4000</v>
      </c>
      <c r="K99" s="71"/>
      <c r="L99" s="98"/>
      <c r="M99" s="119" t="s">
        <v>146</v>
      </c>
      <c r="N99" s="67"/>
    </row>
    <row r="100" spans="1:41" ht="39.950000000000003" customHeight="1">
      <c r="A100" s="68" t="s">
        <v>15</v>
      </c>
      <c r="B100" s="65">
        <v>2017</v>
      </c>
      <c r="C100" s="81">
        <v>2027</v>
      </c>
      <c r="D100" s="65"/>
      <c r="E100" s="67" t="s">
        <v>163</v>
      </c>
      <c r="F100" s="67" t="s">
        <v>70</v>
      </c>
      <c r="G100" s="67"/>
      <c r="H100" s="68">
        <v>10</v>
      </c>
      <c r="I100" s="67" t="s">
        <v>122</v>
      </c>
      <c r="J100" s="69">
        <v>25000</v>
      </c>
      <c r="K100" s="69"/>
      <c r="L100" s="82"/>
      <c r="M100" s="119" t="s">
        <v>164</v>
      </c>
      <c r="N100" s="67"/>
    </row>
    <row r="101" spans="1:41" ht="39.950000000000003" customHeight="1">
      <c r="A101" s="68" t="s">
        <v>15</v>
      </c>
      <c r="B101" s="65">
        <v>2027</v>
      </c>
      <c r="C101" s="81">
        <v>2027</v>
      </c>
      <c r="D101" s="65"/>
      <c r="E101" s="70" t="s">
        <v>165</v>
      </c>
      <c r="F101" s="70" t="s">
        <v>76</v>
      </c>
      <c r="G101" s="70" t="s">
        <v>108</v>
      </c>
      <c r="H101" s="65">
        <v>25</v>
      </c>
      <c r="I101" s="70" t="s">
        <v>136</v>
      </c>
      <c r="J101" s="71">
        <v>22000</v>
      </c>
      <c r="K101" s="71"/>
      <c r="L101" s="101"/>
      <c r="M101" s="119"/>
      <c r="N101" s="67"/>
    </row>
    <row r="102" spans="1:41" s="70" customFormat="1" ht="39.950000000000003" customHeight="1">
      <c r="A102" s="68" t="s">
        <v>15</v>
      </c>
      <c r="B102" s="65">
        <v>2017</v>
      </c>
      <c r="C102" s="81">
        <v>2027</v>
      </c>
      <c r="D102" s="65"/>
      <c r="E102" s="67" t="s">
        <v>166</v>
      </c>
      <c r="F102" s="67" t="s">
        <v>45</v>
      </c>
      <c r="G102" s="67" t="s">
        <v>57</v>
      </c>
      <c r="H102" s="68" t="s">
        <v>35</v>
      </c>
      <c r="I102" s="67" t="s">
        <v>136</v>
      </c>
      <c r="J102" s="69">
        <v>1000</v>
      </c>
      <c r="K102" s="69"/>
      <c r="L102" s="82"/>
      <c r="M102" s="119" t="s">
        <v>167</v>
      </c>
      <c r="N102" s="67"/>
      <c r="P102"/>
      <c r="Q102" s="77"/>
      <c r="R102"/>
      <c r="S102"/>
      <c r="T102" s="7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s="70" customFormat="1" ht="39.950000000000003" customHeight="1">
      <c r="A103" s="68" t="s">
        <v>15</v>
      </c>
      <c r="B103" s="65">
        <v>2023</v>
      </c>
      <c r="C103" s="81">
        <v>2028</v>
      </c>
      <c r="D103" s="65"/>
      <c r="E103" s="70" t="s">
        <v>90</v>
      </c>
      <c r="F103" s="70" t="s">
        <v>45</v>
      </c>
      <c r="G103" s="70" t="s">
        <v>46</v>
      </c>
      <c r="H103" s="65">
        <v>5</v>
      </c>
      <c r="I103" s="70" t="s">
        <v>139</v>
      </c>
      <c r="J103" s="71">
        <v>13000</v>
      </c>
      <c r="K103" s="71"/>
      <c r="L103" s="98"/>
      <c r="M103" s="119"/>
      <c r="N103" s="67"/>
      <c r="P103"/>
      <c r="Q103" s="77"/>
      <c r="R103"/>
      <c r="S103"/>
      <c r="T103" s="7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s="70" customFormat="1" ht="39.950000000000003" customHeight="1">
      <c r="A104" s="68" t="s">
        <v>15</v>
      </c>
      <c r="B104" s="65">
        <v>2022</v>
      </c>
      <c r="C104" s="81">
        <v>2028</v>
      </c>
      <c r="D104" s="65"/>
      <c r="E104" s="70" t="s">
        <v>168</v>
      </c>
      <c r="F104" s="70" t="s">
        <v>45</v>
      </c>
      <c r="G104" s="70" t="s">
        <v>46</v>
      </c>
      <c r="H104" s="65">
        <v>15</v>
      </c>
      <c r="I104" s="70" t="s">
        <v>139</v>
      </c>
      <c r="J104" s="71">
        <v>28000</v>
      </c>
      <c r="K104" s="71"/>
      <c r="L104" s="98"/>
      <c r="M104" s="119"/>
      <c r="N104" s="67"/>
      <c r="P104"/>
      <c r="Q104" s="77"/>
      <c r="R104"/>
      <c r="S104"/>
      <c r="T104" s="77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s="70" customFormat="1" ht="39.950000000000003" customHeight="1">
      <c r="A105" s="68" t="s">
        <v>15</v>
      </c>
      <c r="B105" s="65">
        <v>2019</v>
      </c>
      <c r="C105" s="81">
        <v>2028</v>
      </c>
      <c r="D105" s="65"/>
      <c r="E105" s="67" t="s">
        <v>169</v>
      </c>
      <c r="F105" s="67" t="s">
        <v>76</v>
      </c>
      <c r="G105" s="67" t="s">
        <v>88</v>
      </c>
      <c r="H105" s="68">
        <v>50</v>
      </c>
      <c r="I105" s="67" t="s">
        <v>122</v>
      </c>
      <c r="J105" s="69">
        <v>30000</v>
      </c>
      <c r="K105" s="69"/>
      <c r="L105" s="82"/>
      <c r="M105" s="119" t="s">
        <v>170</v>
      </c>
      <c r="N105" s="67"/>
      <c r="P105"/>
      <c r="Q105" s="77"/>
      <c r="R105"/>
      <c r="S105"/>
      <c r="T105" s="7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70" customFormat="1" ht="39.950000000000003" customHeight="1">
      <c r="A106" s="68" t="s">
        <v>15</v>
      </c>
      <c r="B106" s="65">
        <v>2022</v>
      </c>
      <c r="C106" s="81">
        <v>2028</v>
      </c>
      <c r="D106" s="65"/>
      <c r="E106" s="67" t="s">
        <v>107</v>
      </c>
      <c r="F106" s="70" t="s">
        <v>76</v>
      </c>
      <c r="G106" s="70" t="s">
        <v>108</v>
      </c>
      <c r="H106" s="65" t="s">
        <v>39</v>
      </c>
      <c r="I106" s="70" t="s">
        <v>139</v>
      </c>
      <c r="J106" s="71">
        <v>9000</v>
      </c>
      <c r="K106" s="71"/>
      <c r="L106" s="83">
        <v>3500</v>
      </c>
      <c r="M106" s="119"/>
      <c r="N106"/>
      <c r="P106"/>
      <c r="Q106" s="77"/>
      <c r="R106"/>
      <c r="S106"/>
      <c r="T106" s="7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s="70" customFormat="1" ht="39.950000000000003" customHeight="1">
      <c r="A107" s="68" t="s">
        <v>15</v>
      </c>
      <c r="B107" s="65">
        <v>2028</v>
      </c>
      <c r="C107" s="81">
        <v>2028</v>
      </c>
      <c r="D107" s="65"/>
      <c r="E107" s="70" t="s">
        <v>171</v>
      </c>
      <c r="F107" s="70" t="s">
        <v>76</v>
      </c>
      <c r="G107" s="70" t="s">
        <v>108</v>
      </c>
      <c r="H107" s="65">
        <v>15</v>
      </c>
      <c r="I107" s="70" t="s">
        <v>139</v>
      </c>
      <c r="J107" s="71">
        <v>88000</v>
      </c>
      <c r="K107" s="71"/>
      <c r="L107" s="102"/>
      <c r="M107" s="119"/>
      <c r="N107"/>
      <c r="P107"/>
      <c r="Q107" s="77"/>
      <c r="R107"/>
      <c r="S107"/>
      <c r="T107" s="7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70" customFormat="1" ht="39.950000000000003" customHeight="1">
      <c r="A108" s="68" t="s">
        <v>15</v>
      </c>
      <c r="B108" s="65">
        <v>2020</v>
      </c>
      <c r="C108" s="81">
        <v>2028</v>
      </c>
      <c r="D108" s="65"/>
      <c r="E108" s="70" t="s">
        <v>172</v>
      </c>
      <c r="F108" s="67" t="s">
        <v>50</v>
      </c>
      <c r="G108" s="67" t="s">
        <v>51</v>
      </c>
      <c r="H108" s="68">
        <v>30</v>
      </c>
      <c r="I108" s="67" t="s">
        <v>136</v>
      </c>
      <c r="J108" s="69">
        <v>2000</v>
      </c>
      <c r="K108" s="69"/>
      <c r="L108" s="99"/>
      <c r="M108" s="119"/>
      <c r="N108"/>
      <c r="P108"/>
      <c r="Q108" s="77"/>
      <c r="R108"/>
      <c r="S108"/>
      <c r="T108" s="77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s="70" customFormat="1" ht="39.950000000000003" customHeight="1">
      <c r="A109" s="68" t="s">
        <v>15</v>
      </c>
      <c r="B109" s="65">
        <v>2029</v>
      </c>
      <c r="C109" s="81">
        <v>2029</v>
      </c>
      <c r="D109" s="65"/>
      <c r="E109" s="70" t="s">
        <v>173</v>
      </c>
      <c r="F109" s="70" t="s">
        <v>76</v>
      </c>
      <c r="G109" s="70" t="s">
        <v>77</v>
      </c>
      <c r="H109" s="65" t="s">
        <v>39</v>
      </c>
      <c r="I109" s="70" t="s">
        <v>139</v>
      </c>
      <c r="J109" s="71">
        <v>181000</v>
      </c>
      <c r="K109" s="71"/>
      <c r="L109" s="102"/>
      <c r="M109" s="119"/>
      <c r="N109"/>
      <c r="P109"/>
      <c r="Q109" s="77"/>
      <c r="R109"/>
      <c r="S109"/>
      <c r="T109" s="77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s="70" customFormat="1" ht="39.950000000000003" customHeight="1">
      <c r="A110" s="68" t="s">
        <v>15</v>
      </c>
      <c r="B110" s="65">
        <v>2029</v>
      </c>
      <c r="C110" s="81">
        <v>2029</v>
      </c>
      <c r="D110" s="65"/>
      <c r="E110" s="70" t="s">
        <v>174</v>
      </c>
      <c r="F110" s="70" t="s">
        <v>76</v>
      </c>
      <c r="G110" s="70" t="s">
        <v>77</v>
      </c>
      <c r="H110" s="65">
        <v>30</v>
      </c>
      <c r="I110" s="70" t="s">
        <v>139</v>
      </c>
      <c r="J110" s="71">
        <v>71000</v>
      </c>
      <c r="K110" s="71"/>
      <c r="L110" s="102"/>
      <c r="M110" s="119"/>
      <c r="N110"/>
      <c r="P110"/>
      <c r="Q110" s="77"/>
      <c r="R110"/>
      <c r="S110"/>
      <c r="T110" s="77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s="70" customFormat="1" ht="39.950000000000003" customHeight="1">
      <c r="A111" s="68" t="s">
        <v>15</v>
      </c>
      <c r="B111" s="65">
        <v>2029</v>
      </c>
      <c r="C111" s="81">
        <v>2029</v>
      </c>
      <c r="D111" s="65"/>
      <c r="E111" s="70" t="s">
        <v>152</v>
      </c>
      <c r="F111" s="70" t="s">
        <v>50</v>
      </c>
      <c r="G111" s="70" t="s">
        <v>175</v>
      </c>
      <c r="H111" s="65">
        <v>8</v>
      </c>
      <c r="I111" s="70" t="s">
        <v>139</v>
      </c>
      <c r="J111" s="85">
        <v>2000</v>
      </c>
      <c r="K111" s="71"/>
      <c r="L111" s="101"/>
      <c r="M111" s="119"/>
      <c r="N111" s="67"/>
      <c r="P111"/>
      <c r="Q111" s="77"/>
      <c r="R111"/>
      <c r="S111"/>
      <c r="T111" s="77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s="70" customFormat="1" ht="39.950000000000003" customHeight="1">
      <c r="A112" s="68" t="s">
        <v>15</v>
      </c>
      <c r="B112" s="65">
        <v>2027</v>
      </c>
      <c r="C112" s="81">
        <v>2029</v>
      </c>
      <c r="D112" s="65"/>
      <c r="E112" s="70" t="s">
        <v>100</v>
      </c>
      <c r="F112" s="70" t="s">
        <v>45</v>
      </c>
      <c r="G112" s="70" t="s">
        <v>46</v>
      </c>
      <c r="H112" s="65">
        <v>3</v>
      </c>
      <c r="I112" s="70" t="s">
        <v>139</v>
      </c>
      <c r="J112" s="71">
        <v>9000</v>
      </c>
      <c r="K112" s="71"/>
      <c r="L112" s="106"/>
      <c r="M112" s="119"/>
      <c r="N112" s="67"/>
      <c r="P112"/>
      <c r="Q112" s="77"/>
      <c r="R112"/>
      <c r="S112"/>
      <c r="T112" s="77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s="70" customFormat="1" ht="39.950000000000003" customHeight="1">
      <c r="A113" s="68" t="s">
        <v>15</v>
      </c>
      <c r="B113" s="65">
        <v>2020</v>
      </c>
      <c r="C113" s="81">
        <v>2030</v>
      </c>
      <c r="D113" s="65"/>
      <c r="E113" s="67" t="s">
        <v>176</v>
      </c>
      <c r="F113" s="67" t="s">
        <v>76</v>
      </c>
      <c r="G113" s="67" t="s">
        <v>88</v>
      </c>
      <c r="H113" s="68">
        <v>15</v>
      </c>
      <c r="I113" s="67" t="s">
        <v>136</v>
      </c>
      <c r="J113" s="69">
        <v>4000</v>
      </c>
      <c r="K113" s="69"/>
      <c r="L113" s="99"/>
      <c r="M113" s="119"/>
      <c r="N113" s="67"/>
      <c r="P113"/>
      <c r="Q113" s="77"/>
      <c r="R113"/>
      <c r="S113"/>
      <c r="T113" s="77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s="70" customFormat="1" ht="39.950000000000003" customHeight="1">
      <c r="A114" s="68" t="s">
        <v>15</v>
      </c>
      <c r="B114" s="65">
        <v>2030</v>
      </c>
      <c r="C114" s="81">
        <v>2030</v>
      </c>
      <c r="D114" s="65"/>
      <c r="E114" s="70" t="s">
        <v>177</v>
      </c>
      <c r="F114" s="70" t="s">
        <v>76</v>
      </c>
      <c r="G114" s="70" t="s">
        <v>88</v>
      </c>
      <c r="H114" s="65">
        <v>30</v>
      </c>
      <c r="I114" s="70" t="s">
        <v>19</v>
      </c>
      <c r="J114" s="71"/>
      <c r="K114" s="71"/>
      <c r="L114" s="101"/>
      <c r="M114" s="120"/>
      <c r="N114"/>
      <c r="P114"/>
      <c r="Q114" s="77"/>
      <c r="R114"/>
      <c r="S114"/>
      <c r="T114" s="77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:41" s="70" customFormat="1" ht="39.950000000000003" customHeight="1">
      <c r="A115" s="68" t="s">
        <v>15</v>
      </c>
      <c r="B115" s="65">
        <v>2018</v>
      </c>
      <c r="C115" s="81">
        <v>2030</v>
      </c>
      <c r="D115" s="65"/>
      <c r="E115" s="67" t="s">
        <v>178</v>
      </c>
      <c r="F115" s="67" t="s">
        <v>45</v>
      </c>
      <c r="G115" s="67" t="s">
        <v>46</v>
      </c>
      <c r="H115" s="68">
        <v>30</v>
      </c>
      <c r="I115" s="67" t="s">
        <v>139</v>
      </c>
      <c r="J115" s="69">
        <v>6000</v>
      </c>
      <c r="K115" s="69"/>
      <c r="L115" s="82"/>
      <c r="M115" s="119" t="s">
        <v>179</v>
      </c>
      <c r="N115"/>
      <c r="P115"/>
      <c r="Q115" s="77"/>
      <c r="R115"/>
      <c r="S115"/>
      <c r="T115" s="77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:41" s="70" customFormat="1" ht="39.950000000000003" customHeight="1">
      <c r="A116" s="68" t="s">
        <v>15</v>
      </c>
      <c r="B116" s="65">
        <v>2030</v>
      </c>
      <c r="C116" s="81">
        <v>2030</v>
      </c>
      <c r="D116" s="65"/>
      <c r="E116" s="67" t="s">
        <v>180</v>
      </c>
      <c r="F116" s="70" t="s">
        <v>76</v>
      </c>
      <c r="G116" s="70" t="s">
        <v>88</v>
      </c>
      <c r="H116" s="65">
        <v>30</v>
      </c>
      <c r="I116" s="70" t="s">
        <v>139</v>
      </c>
      <c r="J116" s="71">
        <v>10000</v>
      </c>
      <c r="K116" s="71"/>
      <c r="L116" s="101"/>
      <c r="M116" s="120"/>
      <c r="N116"/>
      <c r="P116"/>
      <c r="Q116" s="77"/>
      <c r="R116"/>
      <c r="S116"/>
      <c r="T116" s="77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:41" s="70" customFormat="1" ht="39.950000000000003" customHeight="1">
      <c r="A117" s="68" t="s">
        <v>15</v>
      </c>
      <c r="B117" s="65">
        <v>2030</v>
      </c>
      <c r="C117" s="81">
        <v>2030</v>
      </c>
      <c r="D117" s="65"/>
      <c r="E117" s="70" t="s">
        <v>181</v>
      </c>
      <c r="F117" s="70" t="s">
        <v>45</v>
      </c>
      <c r="G117" s="70" t="s">
        <v>57</v>
      </c>
      <c r="H117" s="65"/>
      <c r="I117" s="70" t="s">
        <v>182</v>
      </c>
      <c r="J117" s="71">
        <v>11000</v>
      </c>
      <c r="K117" s="71"/>
      <c r="L117" s="101"/>
      <c r="M117" s="120"/>
      <c r="N117" s="67"/>
      <c r="P117"/>
      <c r="Q117" s="77"/>
      <c r="R117"/>
      <c r="S117"/>
      <c r="T117" s="7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:41" s="70" customFormat="1" ht="39.950000000000003" customHeight="1">
      <c r="A118" s="68" t="s">
        <v>15</v>
      </c>
      <c r="B118" s="65">
        <v>2030</v>
      </c>
      <c r="C118" s="81">
        <v>2030</v>
      </c>
      <c r="D118" s="65"/>
      <c r="E118" s="70" t="s">
        <v>183</v>
      </c>
      <c r="F118" s="70" t="s">
        <v>45</v>
      </c>
      <c r="G118" s="70" t="s">
        <v>57</v>
      </c>
      <c r="H118" s="65"/>
      <c r="I118" s="70" t="s">
        <v>139</v>
      </c>
      <c r="J118" s="71">
        <v>33000</v>
      </c>
      <c r="K118" s="85"/>
      <c r="L118" s="101"/>
      <c r="M118" s="120"/>
      <c r="N118"/>
      <c r="P118"/>
      <c r="Q118" s="77"/>
      <c r="R118"/>
      <c r="S118"/>
      <c r="T118" s="77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1:41" s="70" customFormat="1" ht="39.950000000000003" customHeight="1">
      <c r="A119" s="68" t="s">
        <v>15</v>
      </c>
      <c r="B119" s="65">
        <v>2030</v>
      </c>
      <c r="C119" s="81">
        <v>2030</v>
      </c>
      <c r="D119" s="65"/>
      <c r="E119" s="70" t="s">
        <v>184</v>
      </c>
      <c r="F119" s="70" t="s">
        <v>45</v>
      </c>
      <c r="G119" s="70" t="s">
        <v>57</v>
      </c>
      <c r="H119" s="65"/>
      <c r="I119" s="70" t="s">
        <v>139</v>
      </c>
      <c r="J119" s="71">
        <v>2000</v>
      </c>
      <c r="K119" s="71"/>
      <c r="L119" s="101"/>
      <c r="M119" s="120"/>
      <c r="N119"/>
      <c r="P119"/>
      <c r="Q119" s="77"/>
      <c r="R119"/>
      <c r="S119"/>
      <c r="T119" s="77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1:41" s="70" customFormat="1" ht="39.950000000000003" customHeight="1">
      <c r="A120" s="68" t="s">
        <v>15</v>
      </c>
      <c r="B120" s="65">
        <v>2030</v>
      </c>
      <c r="C120" s="81">
        <v>2030</v>
      </c>
      <c r="D120" s="65"/>
      <c r="E120" s="70" t="s">
        <v>94</v>
      </c>
      <c r="F120" s="70" t="s">
        <v>50</v>
      </c>
      <c r="G120" s="70" t="s">
        <v>51</v>
      </c>
      <c r="H120" s="65"/>
      <c r="I120" s="70" t="s">
        <v>182</v>
      </c>
      <c r="J120" s="71">
        <v>36000</v>
      </c>
      <c r="K120" s="71"/>
      <c r="L120" s="101"/>
      <c r="M120" s="120"/>
      <c r="N120"/>
      <c r="P120"/>
      <c r="Q120" s="77"/>
      <c r="R120"/>
      <c r="S120"/>
      <c r="T120" s="77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1:41" s="70" customFormat="1" ht="39.950000000000003" customHeight="1">
      <c r="A121" s="68">
        <v>2023</v>
      </c>
      <c r="B121" s="65">
        <v>2016</v>
      </c>
      <c r="C121" s="81">
        <v>2030</v>
      </c>
      <c r="D121" s="65"/>
      <c r="E121" s="67" t="s">
        <v>185</v>
      </c>
      <c r="F121" s="70" t="s">
        <v>17</v>
      </c>
      <c r="G121" s="70" t="s">
        <v>23</v>
      </c>
      <c r="H121" s="65">
        <v>10</v>
      </c>
      <c r="I121" s="70" t="s">
        <v>132</v>
      </c>
      <c r="J121" s="69">
        <v>145000</v>
      </c>
      <c r="K121" s="71"/>
      <c r="L121" s="101"/>
      <c r="M121" s="119" t="s">
        <v>186</v>
      </c>
      <c r="N121"/>
      <c r="P121"/>
      <c r="Q121" s="77"/>
      <c r="R121"/>
      <c r="S121"/>
      <c r="T121" s="77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1:41" s="70" customFormat="1" ht="39.950000000000003" customHeight="1">
      <c r="A122" s="68" t="s">
        <v>15</v>
      </c>
      <c r="B122" s="65">
        <v>2030</v>
      </c>
      <c r="C122" s="81">
        <v>2030</v>
      </c>
      <c r="D122" s="65"/>
      <c r="E122" s="70" t="s">
        <v>100</v>
      </c>
      <c r="F122" s="70" t="s">
        <v>45</v>
      </c>
      <c r="G122" s="70" t="s">
        <v>46</v>
      </c>
      <c r="H122" s="65">
        <v>3</v>
      </c>
      <c r="I122" s="70" t="s">
        <v>139</v>
      </c>
      <c r="J122" s="71">
        <v>9000</v>
      </c>
      <c r="K122" s="71"/>
      <c r="L122" s="106"/>
      <c r="M122" s="120"/>
      <c r="N122" s="67"/>
      <c r="P122"/>
      <c r="Q122" s="77"/>
      <c r="R122"/>
      <c r="S122"/>
      <c r="T122" s="77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1:41" s="70" customFormat="1" ht="39.950000000000003" customHeight="1">
      <c r="A123" s="68" t="s">
        <v>15</v>
      </c>
      <c r="B123" s="65">
        <v>2031</v>
      </c>
      <c r="C123" s="81">
        <v>2031</v>
      </c>
      <c r="D123" s="65"/>
      <c r="E123" s="67" t="s">
        <v>36</v>
      </c>
      <c r="F123" s="70" t="s">
        <v>76</v>
      </c>
      <c r="G123" s="70" t="s">
        <v>38</v>
      </c>
      <c r="H123" s="65"/>
      <c r="I123" s="70" t="s">
        <v>139</v>
      </c>
      <c r="J123" s="71">
        <v>23000</v>
      </c>
      <c r="K123" s="71"/>
      <c r="L123" s="101"/>
      <c r="M123" s="120"/>
      <c r="N123"/>
      <c r="P123"/>
      <c r="Q123" s="77"/>
      <c r="R123"/>
      <c r="S123"/>
      <c r="T123" s="77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s="70" customFormat="1" ht="39.950000000000003" customHeight="1">
      <c r="A124" s="68" t="s">
        <v>15</v>
      </c>
      <c r="B124" s="65">
        <v>2031</v>
      </c>
      <c r="C124" s="81">
        <v>2031</v>
      </c>
      <c r="D124" s="65"/>
      <c r="E124" s="70" t="s">
        <v>187</v>
      </c>
      <c r="F124" s="70" t="s">
        <v>76</v>
      </c>
      <c r="G124" s="70" t="s">
        <v>38</v>
      </c>
      <c r="H124" s="65"/>
      <c r="I124" s="70" t="s">
        <v>139</v>
      </c>
      <c r="J124" s="71">
        <v>35000</v>
      </c>
      <c r="K124" s="71"/>
      <c r="L124" s="101"/>
      <c r="M124" s="120"/>
      <c r="N124"/>
      <c r="P124"/>
      <c r="Q124" s="77"/>
      <c r="R124"/>
      <c r="S124"/>
      <c r="T124" s="77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s="70" customFormat="1" ht="39.950000000000003" customHeight="1">
      <c r="A125" s="68" t="s">
        <v>15</v>
      </c>
      <c r="B125" s="65">
        <v>2019</v>
      </c>
      <c r="C125" s="81">
        <v>2031</v>
      </c>
      <c r="D125" s="65"/>
      <c r="E125" s="67" t="s">
        <v>44</v>
      </c>
      <c r="F125" s="67" t="s">
        <v>45</v>
      </c>
      <c r="G125" s="67" t="s">
        <v>46</v>
      </c>
      <c r="H125" s="68">
        <v>3</v>
      </c>
      <c r="I125" s="67" t="s">
        <v>188</v>
      </c>
      <c r="J125" s="69">
        <v>6000</v>
      </c>
      <c r="K125" s="69"/>
      <c r="L125" s="82"/>
      <c r="M125" s="119" t="s">
        <v>189</v>
      </c>
      <c r="N125"/>
      <c r="P125"/>
      <c r="Q125" s="77"/>
      <c r="R125"/>
      <c r="S125"/>
      <c r="T125" s="77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s="70" customFormat="1" ht="39.950000000000003" customHeight="1">
      <c r="A126" s="68" t="s">
        <v>15</v>
      </c>
      <c r="B126" s="65">
        <v>2019</v>
      </c>
      <c r="C126" s="81">
        <v>2031</v>
      </c>
      <c r="D126" s="65"/>
      <c r="E126" s="67" t="s">
        <v>48</v>
      </c>
      <c r="F126" s="67" t="s">
        <v>45</v>
      </c>
      <c r="G126" s="67" t="s">
        <v>46</v>
      </c>
      <c r="H126" s="68">
        <v>3</v>
      </c>
      <c r="I126" s="67" t="s">
        <v>188</v>
      </c>
      <c r="J126" s="69">
        <v>700</v>
      </c>
      <c r="K126" s="69"/>
      <c r="L126" s="82"/>
      <c r="M126" s="119" t="s">
        <v>189</v>
      </c>
      <c r="N126"/>
      <c r="P126"/>
      <c r="Q126" s="77"/>
      <c r="R126"/>
      <c r="S126"/>
      <c r="T126" s="77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s="70" customFormat="1" ht="39.950000000000003" customHeight="1">
      <c r="A127" s="68" t="s">
        <v>15</v>
      </c>
      <c r="B127" s="65">
        <v>2029</v>
      </c>
      <c r="C127" s="81">
        <v>2032</v>
      </c>
      <c r="D127" s="65"/>
      <c r="E127" s="70" t="s">
        <v>92</v>
      </c>
      <c r="F127" s="70" t="s">
        <v>76</v>
      </c>
      <c r="G127" s="70" t="s">
        <v>77</v>
      </c>
      <c r="H127" s="65"/>
      <c r="I127" s="70" t="s">
        <v>139</v>
      </c>
      <c r="J127" s="71">
        <v>16000</v>
      </c>
      <c r="K127" s="71"/>
      <c r="L127" s="102"/>
      <c r="M127" s="120"/>
      <c r="N127"/>
      <c r="P127"/>
      <c r="Q127" s="77"/>
      <c r="R127"/>
      <c r="S127"/>
      <c r="T127" s="7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s="70" customFormat="1" ht="39.950000000000003" customHeight="1">
      <c r="A128" s="68" t="s">
        <v>15</v>
      </c>
      <c r="B128" s="65">
        <v>2027</v>
      </c>
      <c r="C128" s="81">
        <v>2032</v>
      </c>
      <c r="D128" s="65"/>
      <c r="E128" s="70" t="s">
        <v>69</v>
      </c>
      <c r="F128" s="70" t="s">
        <v>70</v>
      </c>
      <c r="H128" s="65">
        <v>10</v>
      </c>
      <c r="I128" s="70" t="s">
        <v>139</v>
      </c>
      <c r="J128" s="71">
        <v>50000</v>
      </c>
      <c r="K128" s="71"/>
      <c r="L128" s="104"/>
      <c r="M128" s="119"/>
      <c r="P128"/>
      <c r="Q128" s="77"/>
      <c r="R128"/>
      <c r="S128"/>
      <c r="T128" s="77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s="70" customFormat="1" ht="39.950000000000003" customHeight="1">
      <c r="A129" s="68" t="s">
        <v>15</v>
      </c>
      <c r="B129" s="65">
        <v>2032</v>
      </c>
      <c r="C129" s="81">
        <v>2032</v>
      </c>
      <c r="D129" s="65"/>
      <c r="E129" s="70" t="s">
        <v>190</v>
      </c>
      <c r="F129" s="70" t="s">
        <v>76</v>
      </c>
      <c r="G129" s="70" t="s">
        <v>38</v>
      </c>
      <c r="H129" s="65">
        <v>20</v>
      </c>
      <c r="I129" s="70" t="s">
        <v>139</v>
      </c>
      <c r="J129" s="71">
        <v>35000</v>
      </c>
      <c r="K129" s="71"/>
      <c r="L129" s="101"/>
      <c r="M129" s="120"/>
      <c r="P129"/>
      <c r="Q129" s="77"/>
      <c r="R129"/>
      <c r="S129"/>
      <c r="T129" s="77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s="70" customFormat="1" ht="39.950000000000003" customHeight="1">
      <c r="A130" s="68" t="s">
        <v>15</v>
      </c>
      <c r="B130" s="65">
        <v>2033</v>
      </c>
      <c r="C130" s="81">
        <v>2033</v>
      </c>
      <c r="D130" s="65"/>
      <c r="E130" s="70" t="s">
        <v>90</v>
      </c>
      <c r="F130" s="70" t="s">
        <v>45</v>
      </c>
      <c r="G130" s="70" t="s">
        <v>46</v>
      </c>
      <c r="H130" s="65">
        <v>5</v>
      </c>
      <c r="I130" s="70" t="s">
        <v>139</v>
      </c>
      <c r="J130" s="71">
        <v>13000</v>
      </c>
      <c r="K130" s="71"/>
      <c r="L130" s="98"/>
      <c r="M130" s="120"/>
      <c r="P130"/>
      <c r="Q130" s="77"/>
      <c r="R130"/>
      <c r="S130"/>
      <c r="T130" s="77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s="70" customFormat="1" ht="39.950000000000003" customHeight="1">
      <c r="A131" s="68" t="s">
        <v>15</v>
      </c>
      <c r="B131" s="65">
        <v>2033</v>
      </c>
      <c r="C131" s="81">
        <v>2033</v>
      </c>
      <c r="D131" s="65"/>
      <c r="E131" s="70" t="s">
        <v>191</v>
      </c>
      <c r="F131" s="70" t="s">
        <v>70</v>
      </c>
      <c r="H131" s="65"/>
      <c r="I131" s="70" t="s">
        <v>139</v>
      </c>
      <c r="J131" s="71">
        <v>774000</v>
      </c>
      <c r="K131" s="71"/>
      <c r="L131" s="104"/>
      <c r="M131" s="120"/>
      <c r="N131"/>
      <c r="P131"/>
      <c r="Q131" s="77"/>
      <c r="R131"/>
      <c r="S131"/>
      <c r="T131" s="77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s="70" customFormat="1" ht="39.950000000000003" hidden="1" customHeight="1">
      <c r="A132" s="68" t="s">
        <v>15</v>
      </c>
      <c r="B132" s="65">
        <v>2033</v>
      </c>
      <c r="C132" s="81">
        <v>2033</v>
      </c>
      <c r="D132" s="65">
        <v>2024</v>
      </c>
      <c r="E132" s="70" t="s">
        <v>53</v>
      </c>
      <c r="F132" s="70" t="s">
        <v>50</v>
      </c>
      <c r="G132" s="70" t="s">
        <v>51</v>
      </c>
      <c r="H132" s="65">
        <v>8</v>
      </c>
      <c r="I132" s="70" t="s">
        <v>30</v>
      </c>
      <c r="J132" s="71">
        <v>0</v>
      </c>
      <c r="K132" s="71"/>
      <c r="L132" s="98"/>
      <c r="M132" s="121" t="s">
        <v>192</v>
      </c>
      <c r="N132"/>
      <c r="P132"/>
      <c r="Q132" s="77"/>
      <c r="R132"/>
      <c r="S132"/>
      <c r="T132" s="77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s="70" customFormat="1" ht="39.950000000000003" customHeight="1">
      <c r="A133" s="68" t="s">
        <v>15</v>
      </c>
      <c r="B133" s="65">
        <v>2033</v>
      </c>
      <c r="C133" s="81">
        <v>2033</v>
      </c>
      <c r="D133" s="65"/>
      <c r="E133" s="70" t="s">
        <v>184</v>
      </c>
      <c r="F133" s="70" t="s">
        <v>50</v>
      </c>
      <c r="G133" s="70" t="s">
        <v>51</v>
      </c>
      <c r="H133" s="65"/>
      <c r="I133" s="70" t="s">
        <v>139</v>
      </c>
      <c r="J133" s="71">
        <v>160000</v>
      </c>
      <c r="K133" s="71"/>
      <c r="L133" s="104"/>
      <c r="M133" s="120"/>
      <c r="N133"/>
      <c r="P133"/>
      <c r="Q133" s="77"/>
      <c r="R133"/>
      <c r="S133"/>
      <c r="T133" s="77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s="70" customFormat="1" ht="39.950000000000003" customHeight="1">
      <c r="A134" s="68" t="s">
        <v>15</v>
      </c>
      <c r="B134" s="65">
        <v>2033</v>
      </c>
      <c r="C134" s="81">
        <v>2033</v>
      </c>
      <c r="D134" s="65"/>
      <c r="E134" s="67" t="s">
        <v>54</v>
      </c>
      <c r="F134" s="70" t="s">
        <v>50</v>
      </c>
      <c r="G134" s="70" t="s">
        <v>51</v>
      </c>
      <c r="H134" s="65">
        <v>8</v>
      </c>
      <c r="I134" s="70" t="s">
        <v>139</v>
      </c>
      <c r="J134" s="71">
        <v>47000</v>
      </c>
      <c r="K134" s="71"/>
      <c r="L134" s="98"/>
      <c r="M134" s="121" t="s">
        <v>122</v>
      </c>
      <c r="N134"/>
      <c r="P134"/>
      <c r="Q134" s="77"/>
      <c r="R134"/>
      <c r="S134"/>
      <c r="T134" s="77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s="70" customFormat="1" ht="39.950000000000003" hidden="1" customHeight="1">
      <c r="A135" s="68" t="s">
        <v>15</v>
      </c>
      <c r="B135" s="65">
        <v>2033</v>
      </c>
      <c r="C135" s="81">
        <v>2033</v>
      </c>
      <c r="D135" s="65">
        <v>2024</v>
      </c>
      <c r="E135" s="70" t="s">
        <v>55</v>
      </c>
      <c r="F135" s="70" t="s">
        <v>50</v>
      </c>
      <c r="G135" s="70" t="s">
        <v>51</v>
      </c>
      <c r="H135" s="65">
        <v>8</v>
      </c>
      <c r="I135" s="70" t="s">
        <v>30</v>
      </c>
      <c r="J135" s="71">
        <v>0</v>
      </c>
      <c r="K135" s="71"/>
      <c r="L135" s="98"/>
      <c r="M135" s="120"/>
      <c r="N135"/>
      <c r="P135"/>
      <c r="Q135" s="77"/>
      <c r="R135"/>
      <c r="S135"/>
      <c r="T135" s="77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1:41" s="70" customFormat="1" ht="39.950000000000003" customHeight="1">
      <c r="A136" s="68">
        <v>2016</v>
      </c>
      <c r="B136" s="65">
        <v>2033</v>
      </c>
      <c r="C136" s="81">
        <v>2033</v>
      </c>
      <c r="D136" s="65"/>
      <c r="E136" s="67" t="s">
        <v>193</v>
      </c>
      <c r="F136" s="70" t="s">
        <v>50</v>
      </c>
      <c r="G136" s="70" t="s">
        <v>51</v>
      </c>
      <c r="H136" s="65">
        <v>8</v>
      </c>
      <c r="I136" s="70" t="s">
        <v>139</v>
      </c>
      <c r="J136" s="71">
        <v>36000</v>
      </c>
      <c r="K136" s="71"/>
      <c r="L136" s="98"/>
      <c r="M136" s="121" t="s">
        <v>194</v>
      </c>
      <c r="N136"/>
      <c r="P136"/>
      <c r="Q136" s="77"/>
      <c r="R136"/>
      <c r="S136"/>
      <c r="T136" s="77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41" s="70" customFormat="1" ht="39.950000000000003" customHeight="1">
      <c r="A137" s="68" t="s">
        <v>15</v>
      </c>
      <c r="B137" s="65">
        <v>2033</v>
      </c>
      <c r="C137" s="81">
        <v>2033</v>
      </c>
      <c r="D137" s="65"/>
      <c r="E137" s="70" t="s">
        <v>56</v>
      </c>
      <c r="F137" s="70" t="s">
        <v>45</v>
      </c>
      <c r="G137" s="70" t="s">
        <v>57</v>
      </c>
      <c r="H137" s="65">
        <v>8</v>
      </c>
      <c r="I137" s="70" t="s">
        <v>139</v>
      </c>
      <c r="J137" s="71">
        <v>8000</v>
      </c>
      <c r="K137" s="71"/>
      <c r="L137" s="98"/>
      <c r="M137" s="120"/>
      <c r="N137"/>
      <c r="P137"/>
      <c r="Q137" s="77"/>
      <c r="R137"/>
      <c r="S137"/>
      <c r="T137" s="7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41" s="70" customFormat="1" ht="39.950000000000003" customHeight="1">
      <c r="A138" s="68" t="s">
        <v>15</v>
      </c>
      <c r="B138" s="65">
        <v>2033</v>
      </c>
      <c r="C138" s="81">
        <v>2033</v>
      </c>
      <c r="D138" s="65"/>
      <c r="E138" s="70" t="s">
        <v>149</v>
      </c>
      <c r="F138" s="70" t="s">
        <v>45</v>
      </c>
      <c r="G138" s="70" t="s">
        <v>57</v>
      </c>
      <c r="H138" s="65">
        <v>8</v>
      </c>
      <c r="I138" s="70" t="s">
        <v>139</v>
      </c>
      <c r="J138" s="71">
        <v>11000</v>
      </c>
      <c r="K138" s="71"/>
      <c r="L138" s="98"/>
      <c r="M138" s="120"/>
      <c r="N138"/>
      <c r="P138"/>
      <c r="Q138" s="77"/>
      <c r="R138"/>
      <c r="S138"/>
      <c r="T138" s="77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1:41" s="70" customFormat="1" ht="39.950000000000003" customHeight="1">
      <c r="A139" s="68" t="s">
        <v>15</v>
      </c>
      <c r="B139" s="65">
        <v>2033</v>
      </c>
      <c r="C139" s="81">
        <v>2033</v>
      </c>
      <c r="D139" s="65"/>
      <c r="E139" s="67" t="s">
        <v>60</v>
      </c>
      <c r="F139" s="70" t="s">
        <v>50</v>
      </c>
      <c r="G139" s="70" t="s">
        <v>51</v>
      </c>
      <c r="H139" s="65">
        <v>8</v>
      </c>
      <c r="I139" s="70" t="s">
        <v>139</v>
      </c>
      <c r="J139" s="71">
        <v>2000</v>
      </c>
      <c r="K139" s="71"/>
      <c r="L139" s="98"/>
      <c r="M139" s="120"/>
      <c r="N139"/>
      <c r="P139"/>
      <c r="Q139" s="77"/>
      <c r="R139"/>
      <c r="S139"/>
      <c r="T139" s="77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1:41" s="70" customFormat="1" ht="39.950000000000003" customHeight="1">
      <c r="A140" s="68" t="s">
        <v>15</v>
      </c>
      <c r="B140" s="65">
        <v>2033</v>
      </c>
      <c r="C140" s="81">
        <v>2033</v>
      </c>
      <c r="D140" s="65"/>
      <c r="E140" s="70" t="s">
        <v>162</v>
      </c>
      <c r="F140" s="70" t="s">
        <v>50</v>
      </c>
      <c r="G140" s="70" t="s">
        <v>51</v>
      </c>
      <c r="H140" s="65">
        <v>8</v>
      </c>
      <c r="I140" s="70" t="s">
        <v>139</v>
      </c>
      <c r="J140" s="71">
        <v>289000</v>
      </c>
      <c r="K140" s="71"/>
      <c r="L140" s="98"/>
      <c r="M140" s="120"/>
      <c r="N140"/>
      <c r="P140"/>
      <c r="Q140" s="77"/>
      <c r="R140"/>
      <c r="S140"/>
      <c r="T140" s="77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1:41" s="70" customFormat="1" ht="39.950000000000003" customHeight="1">
      <c r="A141" s="68" t="s">
        <v>15</v>
      </c>
      <c r="B141" s="65">
        <v>2033</v>
      </c>
      <c r="C141" s="81">
        <v>2033</v>
      </c>
      <c r="D141" s="65"/>
      <c r="E141" s="70" t="s">
        <v>150</v>
      </c>
      <c r="F141" s="70" t="s">
        <v>50</v>
      </c>
      <c r="G141" s="70" t="s">
        <v>51</v>
      </c>
      <c r="H141" s="65">
        <v>16</v>
      </c>
      <c r="I141" s="70" t="s">
        <v>139</v>
      </c>
      <c r="J141" s="71">
        <v>403000</v>
      </c>
      <c r="K141" s="71"/>
      <c r="L141" s="98"/>
      <c r="M141" s="120"/>
      <c r="N141"/>
      <c r="P141"/>
      <c r="Q141" s="77"/>
      <c r="R141"/>
      <c r="S141"/>
      <c r="T141" s="77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1:41" s="70" customFormat="1" ht="39.950000000000003" customHeight="1">
      <c r="A142" s="68" t="s">
        <v>15</v>
      </c>
      <c r="B142" s="65">
        <v>2033</v>
      </c>
      <c r="C142" s="81">
        <v>2033</v>
      </c>
      <c r="D142" s="65"/>
      <c r="E142" s="70" t="s">
        <v>61</v>
      </c>
      <c r="F142" s="70" t="s">
        <v>50</v>
      </c>
      <c r="G142" s="70" t="s">
        <v>51</v>
      </c>
      <c r="H142" s="65">
        <v>8</v>
      </c>
      <c r="I142" s="70" t="s">
        <v>139</v>
      </c>
      <c r="J142" s="71">
        <v>4000</v>
      </c>
      <c r="K142" s="71"/>
      <c r="L142" s="98"/>
      <c r="M142" s="120"/>
      <c r="N142"/>
      <c r="P142"/>
      <c r="Q142" s="77"/>
      <c r="R142"/>
      <c r="S142"/>
      <c r="T142" s="77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1:41" s="70" customFormat="1" ht="39.950000000000003" hidden="1" customHeight="1">
      <c r="A143" s="68" t="s">
        <v>15</v>
      </c>
      <c r="B143" s="65">
        <v>2033</v>
      </c>
      <c r="C143" s="81">
        <v>2033</v>
      </c>
      <c r="D143" s="65"/>
      <c r="E143" s="70" t="s">
        <v>81</v>
      </c>
      <c r="F143" s="70" t="s">
        <v>50</v>
      </c>
      <c r="G143" s="70" t="s">
        <v>51</v>
      </c>
      <c r="H143" s="65">
        <v>8</v>
      </c>
      <c r="I143" s="70" t="s">
        <v>30</v>
      </c>
      <c r="J143" s="71">
        <v>786000</v>
      </c>
      <c r="K143" s="71"/>
      <c r="L143" s="98"/>
      <c r="M143" s="120"/>
      <c r="N143"/>
      <c r="P143"/>
      <c r="Q143" s="77"/>
      <c r="R143"/>
      <c r="S143"/>
      <c r="T143" s="77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1:41" s="70" customFormat="1" ht="39.950000000000003" customHeight="1">
      <c r="A144" s="68" t="s">
        <v>15</v>
      </c>
      <c r="B144" s="65">
        <v>2033</v>
      </c>
      <c r="C144" s="81">
        <v>2033</v>
      </c>
      <c r="D144" s="65"/>
      <c r="E144" s="70" t="s">
        <v>153</v>
      </c>
      <c r="F144" s="70" t="s">
        <v>45</v>
      </c>
      <c r="G144" s="70" t="s">
        <v>57</v>
      </c>
      <c r="H144" s="65">
        <v>8</v>
      </c>
      <c r="I144" s="70" t="s">
        <v>139</v>
      </c>
      <c r="J144" s="71">
        <v>33000</v>
      </c>
      <c r="K144" s="71"/>
      <c r="L144" s="98"/>
      <c r="M144" s="120"/>
      <c r="N144"/>
      <c r="P144"/>
      <c r="Q144" s="77"/>
      <c r="R144"/>
      <c r="S144"/>
      <c r="T144" s="77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1:41" s="70" customFormat="1" ht="39.950000000000003" customHeight="1">
      <c r="A145" s="68" t="s">
        <v>15</v>
      </c>
      <c r="B145" s="65">
        <v>2033</v>
      </c>
      <c r="C145" s="81">
        <v>2033</v>
      </c>
      <c r="D145" s="65"/>
      <c r="E145" s="70" t="s">
        <v>195</v>
      </c>
      <c r="F145" s="70" t="s">
        <v>50</v>
      </c>
      <c r="G145" s="70" t="s">
        <v>51</v>
      </c>
      <c r="H145" s="65">
        <v>8</v>
      </c>
      <c r="I145" s="70" t="s">
        <v>139</v>
      </c>
      <c r="J145" s="71">
        <v>98000</v>
      </c>
      <c r="K145" s="71"/>
      <c r="L145" s="98"/>
      <c r="M145" s="120"/>
      <c r="N145"/>
      <c r="P145"/>
      <c r="Q145" s="77"/>
      <c r="R145"/>
      <c r="S145"/>
      <c r="T145" s="77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1:41" s="70" customFormat="1" ht="39.950000000000003" customHeight="1">
      <c r="A146" s="68" t="s">
        <v>15</v>
      </c>
      <c r="B146" s="65">
        <v>2033</v>
      </c>
      <c r="C146" s="81">
        <v>2033</v>
      </c>
      <c r="D146" s="65"/>
      <c r="E146" s="67" t="s">
        <v>63</v>
      </c>
      <c r="F146" s="70" t="s">
        <v>50</v>
      </c>
      <c r="G146" s="70" t="s">
        <v>51</v>
      </c>
      <c r="H146" s="65">
        <v>8</v>
      </c>
      <c r="I146" s="70" t="s">
        <v>139</v>
      </c>
      <c r="J146" s="71">
        <v>270000</v>
      </c>
      <c r="K146" s="71"/>
      <c r="L146" s="98"/>
      <c r="M146" s="120"/>
      <c r="N146" s="67"/>
      <c r="P146"/>
      <c r="Q146" s="77"/>
      <c r="R146"/>
      <c r="S146"/>
      <c r="T146" s="77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1:41" s="70" customFormat="1" ht="39.950000000000003" customHeight="1">
      <c r="A147" s="68" t="s">
        <v>15</v>
      </c>
      <c r="B147" s="65">
        <v>2033</v>
      </c>
      <c r="C147" s="81">
        <v>2033</v>
      </c>
      <c r="D147" s="65"/>
      <c r="E147" s="70" t="s">
        <v>64</v>
      </c>
      <c r="F147" s="70" t="s">
        <v>50</v>
      </c>
      <c r="G147" s="70" t="s">
        <v>51</v>
      </c>
      <c r="H147" s="65">
        <v>8</v>
      </c>
      <c r="I147" s="70" t="s">
        <v>139</v>
      </c>
      <c r="J147" s="71">
        <v>4000</v>
      </c>
      <c r="K147" s="71"/>
      <c r="L147" s="98"/>
      <c r="M147" s="120"/>
      <c r="N147"/>
      <c r="P147"/>
      <c r="Q147" s="77"/>
      <c r="R147"/>
      <c r="S147"/>
      <c r="T147" s="7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1:41" s="70" customFormat="1" ht="39.950000000000003" hidden="1" customHeight="1">
      <c r="A148" s="68" t="s">
        <v>15</v>
      </c>
      <c r="B148" s="65">
        <v>2018</v>
      </c>
      <c r="C148" s="81">
        <v>2035</v>
      </c>
      <c r="D148" s="65"/>
      <c r="E148" s="67" t="s">
        <v>196</v>
      </c>
      <c r="F148" s="67" t="s">
        <v>45</v>
      </c>
      <c r="G148" s="67" t="s">
        <v>46</v>
      </c>
      <c r="H148" s="68" t="s">
        <v>35</v>
      </c>
      <c r="I148" s="67" t="s">
        <v>122</v>
      </c>
      <c r="J148" s="69">
        <v>147000</v>
      </c>
      <c r="K148" s="69"/>
      <c r="L148" s="99"/>
      <c r="M148" s="119" t="s">
        <v>197</v>
      </c>
      <c r="N148" s="67"/>
      <c r="P148"/>
      <c r="Q148" s="77"/>
      <c r="R148"/>
      <c r="S148"/>
      <c r="T148" s="77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1:41" s="70" customFormat="1" ht="39.950000000000003" customHeight="1">
      <c r="A149" s="68" t="s">
        <v>15</v>
      </c>
      <c r="B149" s="65">
        <v>2033</v>
      </c>
      <c r="C149" s="81">
        <v>2033</v>
      </c>
      <c r="D149" s="65"/>
      <c r="E149" s="70" t="s">
        <v>100</v>
      </c>
      <c r="F149" s="70" t="s">
        <v>198</v>
      </c>
      <c r="H149" s="65">
        <v>3</v>
      </c>
      <c r="I149" s="70" t="s">
        <v>139</v>
      </c>
      <c r="J149" s="71">
        <v>9000</v>
      </c>
      <c r="K149" s="71"/>
      <c r="L149" s="106"/>
      <c r="M149" s="120"/>
      <c r="N149" s="67"/>
      <c r="P149"/>
      <c r="Q149" s="77"/>
      <c r="R149"/>
      <c r="S149"/>
      <c r="T149" s="77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1:41" s="70" customFormat="1" ht="39.950000000000003" customHeight="1">
      <c r="A150" s="68" t="s">
        <v>15</v>
      </c>
      <c r="B150" s="65">
        <v>2033</v>
      </c>
      <c r="C150" s="81">
        <v>2033</v>
      </c>
      <c r="D150" s="65"/>
      <c r="E150" s="67" t="s">
        <v>199</v>
      </c>
      <c r="F150" s="67" t="s">
        <v>45</v>
      </c>
      <c r="G150" s="67" t="s">
        <v>46</v>
      </c>
      <c r="H150" s="68">
        <v>15</v>
      </c>
      <c r="I150" s="67" t="s">
        <v>136</v>
      </c>
      <c r="J150" s="69">
        <v>4000</v>
      </c>
      <c r="K150" s="69"/>
      <c r="L150" s="99"/>
      <c r="M150" s="119"/>
      <c r="N150" s="67"/>
      <c r="P150"/>
      <c r="Q150" s="77"/>
      <c r="R150"/>
      <c r="S150"/>
      <c r="T150" s="77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1:41" s="70" customFormat="1" ht="39.950000000000003" customHeight="1">
      <c r="A151" s="68" t="s">
        <v>15</v>
      </c>
      <c r="B151" s="65">
        <v>2034</v>
      </c>
      <c r="C151" s="81">
        <v>2034</v>
      </c>
      <c r="D151" s="65"/>
      <c r="E151" s="70" t="s">
        <v>200</v>
      </c>
      <c r="F151" s="70" t="s">
        <v>76</v>
      </c>
      <c r="G151" s="70" t="s">
        <v>88</v>
      </c>
      <c r="H151" s="65"/>
      <c r="I151" s="70" t="s">
        <v>139</v>
      </c>
      <c r="J151" s="71">
        <v>5000</v>
      </c>
      <c r="K151" s="71">
        <v>9000</v>
      </c>
      <c r="L151" s="102"/>
      <c r="M151" s="120"/>
      <c r="N151" s="67"/>
      <c r="P151"/>
      <c r="Q151" s="77"/>
      <c r="R151"/>
      <c r="S151"/>
      <c r="T151" s="77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1:41" s="70" customFormat="1" ht="39.950000000000003" customHeight="1">
      <c r="A152" s="68" t="s">
        <v>15</v>
      </c>
      <c r="B152" s="65">
        <v>2034</v>
      </c>
      <c r="C152" s="81">
        <v>2034</v>
      </c>
      <c r="D152" s="65"/>
      <c r="E152" s="70" t="s">
        <v>201</v>
      </c>
      <c r="F152" s="70" t="s">
        <v>76</v>
      </c>
      <c r="G152" s="70" t="s">
        <v>88</v>
      </c>
      <c r="H152" s="65"/>
      <c r="I152" s="70" t="s">
        <v>139</v>
      </c>
      <c r="J152" s="71">
        <v>10000</v>
      </c>
      <c r="K152" s="71"/>
      <c r="L152" s="102"/>
      <c r="M152" s="120"/>
      <c r="N152" s="67"/>
      <c r="P152"/>
      <c r="Q152" s="77"/>
      <c r="R152"/>
      <c r="S152"/>
      <c r="T152" s="77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1:41" s="70" customFormat="1" ht="39.950000000000003" customHeight="1">
      <c r="A153" s="68" t="s">
        <v>15</v>
      </c>
      <c r="B153" s="65">
        <v>2034</v>
      </c>
      <c r="C153" s="81">
        <v>2034</v>
      </c>
      <c r="D153" s="65"/>
      <c r="E153" s="70" t="s">
        <v>202</v>
      </c>
      <c r="F153" s="70" t="s">
        <v>76</v>
      </c>
      <c r="G153" s="70" t="s">
        <v>108</v>
      </c>
      <c r="H153" s="65"/>
      <c r="I153" s="70" t="s">
        <v>139</v>
      </c>
      <c r="J153" s="71">
        <v>9000</v>
      </c>
      <c r="K153" s="71"/>
      <c r="L153" s="102"/>
      <c r="M153" s="120"/>
      <c r="N153" s="67"/>
      <c r="P153"/>
      <c r="Q153" s="77"/>
      <c r="R153"/>
      <c r="S153"/>
      <c r="T153" s="77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1:41" s="70" customFormat="1" ht="39.950000000000003" customHeight="1">
      <c r="A154" s="68" t="s">
        <v>15</v>
      </c>
      <c r="B154" s="65">
        <v>2034</v>
      </c>
      <c r="C154" s="81">
        <v>2034</v>
      </c>
      <c r="D154" s="65"/>
      <c r="E154" s="67" t="s">
        <v>107</v>
      </c>
      <c r="F154" s="70" t="s">
        <v>76</v>
      </c>
      <c r="G154" s="70" t="s">
        <v>108</v>
      </c>
      <c r="H154" s="65" t="s">
        <v>39</v>
      </c>
      <c r="I154" s="70" t="s">
        <v>139</v>
      </c>
      <c r="J154" s="71">
        <v>9000</v>
      </c>
      <c r="K154" s="71"/>
      <c r="L154" s="83">
        <v>3500</v>
      </c>
      <c r="M154" s="120"/>
      <c r="N154" s="67"/>
      <c r="P154"/>
      <c r="Q154" s="77"/>
      <c r="R154"/>
      <c r="S154"/>
      <c r="T154" s="77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1:41" s="70" customFormat="1" ht="39.950000000000003" customHeight="1">
      <c r="A155" s="68" t="s">
        <v>15</v>
      </c>
      <c r="B155" s="65">
        <v>2035</v>
      </c>
      <c r="C155" s="81">
        <v>2035</v>
      </c>
      <c r="D155" s="65"/>
      <c r="E155" s="70" t="s">
        <v>203</v>
      </c>
      <c r="F155" s="70" t="s">
        <v>76</v>
      </c>
      <c r="G155" s="70" t="s">
        <v>88</v>
      </c>
      <c r="H155" s="65">
        <v>15</v>
      </c>
      <c r="I155" s="70" t="s">
        <v>139</v>
      </c>
      <c r="J155" s="85">
        <v>5000</v>
      </c>
      <c r="K155" s="71"/>
      <c r="L155" s="101"/>
      <c r="M155" s="120"/>
      <c r="N155" s="67"/>
      <c r="P155"/>
      <c r="Q155" s="77"/>
      <c r="R155"/>
      <c r="S155"/>
      <c r="T155" s="77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1:41" s="70" customFormat="1" ht="39.950000000000003" customHeight="1">
      <c r="A156" s="68" t="s">
        <v>15</v>
      </c>
      <c r="B156" s="65">
        <v>2037</v>
      </c>
      <c r="C156" s="81">
        <v>2037</v>
      </c>
      <c r="D156" s="65"/>
      <c r="E156" s="70" t="s">
        <v>69</v>
      </c>
      <c r="F156" s="70" t="s">
        <v>70</v>
      </c>
      <c r="H156" s="65"/>
      <c r="I156" s="70" t="s">
        <v>139</v>
      </c>
      <c r="J156" s="69">
        <v>61000</v>
      </c>
      <c r="K156" s="71"/>
      <c r="L156" s="102"/>
      <c r="M156" s="119"/>
      <c r="N156" s="67"/>
      <c r="P156"/>
      <c r="Q156" s="77"/>
      <c r="R156"/>
      <c r="S156"/>
      <c r="T156" s="77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1:41" s="70" customFormat="1" ht="39.950000000000003" customHeight="1">
      <c r="A157" s="68" t="s">
        <v>15</v>
      </c>
      <c r="B157" s="65">
        <v>2038</v>
      </c>
      <c r="C157" s="81">
        <v>2038</v>
      </c>
      <c r="D157" s="65"/>
      <c r="E157" s="70" t="s">
        <v>90</v>
      </c>
      <c r="F157" s="70" t="s">
        <v>45</v>
      </c>
      <c r="G157" s="70" t="s">
        <v>46</v>
      </c>
      <c r="H157" s="65">
        <v>5</v>
      </c>
      <c r="I157" s="70" t="s">
        <v>139</v>
      </c>
      <c r="J157" s="71">
        <v>15000</v>
      </c>
      <c r="K157" s="71"/>
      <c r="L157" s="98"/>
      <c r="M157" s="120"/>
      <c r="N157"/>
      <c r="P157"/>
      <c r="Q157" s="77"/>
      <c r="R157"/>
      <c r="S157"/>
      <c r="T157" s="7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1:41" s="70" customFormat="1" ht="39.950000000000003" customHeight="1">
      <c r="A158" s="68" t="s">
        <v>15</v>
      </c>
      <c r="B158" s="65">
        <v>2040</v>
      </c>
      <c r="C158" s="81">
        <v>2040</v>
      </c>
      <c r="D158" s="65"/>
      <c r="E158" s="70" t="s">
        <v>83</v>
      </c>
      <c r="F158" s="70" t="s">
        <v>76</v>
      </c>
      <c r="G158" s="70" t="s">
        <v>38</v>
      </c>
      <c r="H158" s="65">
        <v>20</v>
      </c>
      <c r="I158" s="70" t="s">
        <v>139</v>
      </c>
      <c r="J158" s="69">
        <v>214000</v>
      </c>
      <c r="K158" s="71"/>
      <c r="L158" s="102"/>
      <c r="M158" s="119"/>
      <c r="N158" s="67"/>
      <c r="P158"/>
      <c r="Q158" s="77"/>
      <c r="R158"/>
      <c r="S158"/>
      <c r="T158" s="77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1:41" s="70" customFormat="1" ht="39.950000000000003" customHeight="1">
      <c r="A159" s="68" t="s">
        <v>15</v>
      </c>
      <c r="B159" s="65">
        <v>2018</v>
      </c>
      <c r="C159" s="81">
        <v>2040</v>
      </c>
      <c r="D159" s="65"/>
      <c r="E159" s="67" t="s">
        <v>204</v>
      </c>
      <c r="F159" s="67" t="s">
        <v>45</v>
      </c>
      <c r="G159" s="67" t="s">
        <v>46</v>
      </c>
      <c r="H159" s="68">
        <v>30</v>
      </c>
      <c r="I159" s="67" t="s">
        <v>122</v>
      </c>
      <c r="J159" s="69">
        <v>277000</v>
      </c>
      <c r="K159" s="69"/>
      <c r="L159" s="99"/>
      <c r="M159" s="119" t="s">
        <v>125</v>
      </c>
      <c r="N159" s="67"/>
      <c r="P159"/>
      <c r="Q159" s="77"/>
      <c r="R159"/>
      <c r="S159"/>
      <c r="T159" s="77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1:41" s="70" customFormat="1" ht="39.950000000000003" customHeight="1">
      <c r="A160" s="68" t="s">
        <v>15</v>
      </c>
      <c r="B160" s="65">
        <v>2027</v>
      </c>
      <c r="C160" s="81">
        <v>2040</v>
      </c>
      <c r="D160" s="65"/>
      <c r="E160" s="70" t="s">
        <v>163</v>
      </c>
      <c r="F160" s="70" t="s">
        <v>70</v>
      </c>
      <c r="H160" s="65">
        <v>15</v>
      </c>
      <c r="I160" s="70" t="s">
        <v>122</v>
      </c>
      <c r="J160" s="71">
        <v>4000</v>
      </c>
      <c r="K160" s="71"/>
      <c r="L160" s="105"/>
      <c r="M160" s="119"/>
      <c r="N160" s="67"/>
      <c r="P160"/>
      <c r="Q160" s="77"/>
      <c r="R160"/>
      <c r="S160"/>
      <c r="T160" s="77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1:41" s="70" customFormat="1" ht="39.950000000000003" customHeight="1">
      <c r="A161" s="68" t="s">
        <v>15</v>
      </c>
      <c r="B161" s="65">
        <v>2018</v>
      </c>
      <c r="C161" s="81">
        <v>2040</v>
      </c>
      <c r="D161" s="65"/>
      <c r="E161" s="67" t="s">
        <v>205</v>
      </c>
      <c r="F161" s="67" t="s">
        <v>45</v>
      </c>
      <c r="G161" s="67" t="s">
        <v>46</v>
      </c>
      <c r="H161" s="68">
        <v>30</v>
      </c>
      <c r="I161" s="67" t="s">
        <v>122</v>
      </c>
      <c r="J161" s="69">
        <v>1790000</v>
      </c>
      <c r="K161" s="69"/>
      <c r="L161" s="99"/>
      <c r="M161" s="119" t="s">
        <v>206</v>
      </c>
      <c r="N161"/>
      <c r="P161"/>
      <c r="Q161" s="77"/>
      <c r="R161"/>
      <c r="S161"/>
      <c r="T161" s="77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1:41" s="70" customFormat="1" ht="39.950000000000003" customHeight="1">
      <c r="A162" s="68" t="s">
        <v>15</v>
      </c>
      <c r="B162" s="65">
        <v>2018</v>
      </c>
      <c r="C162" s="81">
        <v>2040</v>
      </c>
      <c r="D162" s="65"/>
      <c r="E162" s="67" t="s">
        <v>207</v>
      </c>
      <c r="F162" s="67" t="s">
        <v>45</v>
      </c>
      <c r="G162" s="67" t="s">
        <v>46</v>
      </c>
      <c r="H162" s="68">
        <v>30</v>
      </c>
      <c r="I162" s="67" t="s">
        <v>122</v>
      </c>
      <c r="J162" s="69">
        <v>28000</v>
      </c>
      <c r="K162" s="69"/>
      <c r="L162" s="99"/>
      <c r="M162" s="119" t="s">
        <v>208</v>
      </c>
      <c r="N162"/>
      <c r="P162"/>
      <c r="Q162" s="77"/>
      <c r="R162"/>
      <c r="S162"/>
      <c r="T162" s="77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</row>
    <row r="163" spans="1:41" s="70" customFormat="1" ht="39.950000000000003" customHeight="1">
      <c r="A163" s="68"/>
      <c r="B163" s="65"/>
      <c r="C163" s="81"/>
      <c r="D163" s="65"/>
      <c r="H163" s="65"/>
      <c r="J163" s="100"/>
      <c r="K163" s="71"/>
      <c r="L163" s="102"/>
      <c r="M163" s="119"/>
      <c r="N163" s="67"/>
      <c r="P163"/>
      <c r="Q163" s="77"/>
      <c r="R163"/>
      <c r="S163"/>
      <c r="T163" s="77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1:41" s="70" customFormat="1" ht="39.950000000000003" customHeight="1">
      <c r="A164" s="68"/>
      <c r="B164" s="65"/>
      <c r="C164" s="81"/>
      <c r="D164" s="65"/>
      <c r="H164" s="65"/>
      <c r="J164" s="100"/>
      <c r="K164" s="71"/>
      <c r="L164" s="102"/>
      <c r="M164" s="119"/>
      <c r="N164" s="67"/>
      <c r="P164"/>
      <c r="Q164" s="77"/>
      <c r="R164"/>
      <c r="S164"/>
      <c r="T164" s="77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1:41" s="70" customFormat="1" ht="39.950000000000003" customHeight="1">
      <c r="A165" s="68"/>
      <c r="B165" s="65"/>
      <c r="C165" s="81"/>
      <c r="D165" s="65"/>
      <c r="H165" s="65"/>
      <c r="J165" s="103"/>
      <c r="K165" s="71"/>
      <c r="L165" s="101"/>
      <c r="M165" s="120"/>
      <c r="N165"/>
      <c r="P165"/>
      <c r="Q165" s="77"/>
      <c r="R165"/>
      <c r="S165"/>
      <c r="T165" s="77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1:41" s="70" customFormat="1" ht="39.950000000000003" customHeight="1">
      <c r="A166" s="68"/>
      <c r="B166" s="65"/>
      <c r="C166" s="81"/>
      <c r="D166" s="65"/>
      <c r="H166" s="65"/>
      <c r="J166" s="85"/>
      <c r="K166" s="71"/>
      <c r="L166" s="102"/>
      <c r="M166" s="120"/>
      <c r="N166"/>
      <c r="P166"/>
      <c r="Q166" s="77"/>
      <c r="R166"/>
      <c r="S166"/>
      <c r="T166" s="77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1:41" s="70" customFormat="1" ht="39.950000000000003" customHeight="1">
      <c r="A167" s="107"/>
      <c r="B167" s="65"/>
      <c r="C167"/>
      <c r="D167"/>
      <c r="E167"/>
      <c r="F167"/>
      <c r="G167" s="3"/>
      <c r="H167" s="2"/>
      <c r="I167" s="1"/>
      <c r="J167" s="19"/>
      <c r="K167"/>
      <c r="L167" s="84"/>
      <c r="M167" s="120"/>
      <c r="N167"/>
      <c r="P167"/>
      <c r="Q167" s="77"/>
      <c r="R167"/>
      <c r="S167"/>
      <c r="T167" s="7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1:41" ht="39.950000000000003" customHeight="1"/>
    <row r="169" spans="1:41" s="107" customFormat="1" ht="39.950000000000003" customHeight="1">
      <c r="B169" s="65"/>
      <c r="C169"/>
      <c r="D169"/>
      <c r="E169"/>
      <c r="F169"/>
      <c r="G169" s="3"/>
      <c r="H169" s="2"/>
      <c r="I169" s="1"/>
      <c r="J169" s="19"/>
      <c r="K169"/>
      <c r="L169" s="84"/>
      <c r="M169" s="120"/>
      <c r="N169"/>
      <c r="O169" s="70"/>
      <c r="P169"/>
      <c r="Q169" s="77"/>
      <c r="R169"/>
      <c r="S169"/>
      <c r="T169" s="77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  <row r="170" spans="1:41" s="107" customFormat="1" ht="39.950000000000003" customHeight="1">
      <c r="B170" s="65"/>
      <c r="C170"/>
      <c r="D170"/>
      <c r="E170"/>
      <c r="F170"/>
      <c r="G170" s="3"/>
      <c r="H170" s="2"/>
      <c r="I170" s="1"/>
      <c r="J170" s="19"/>
      <c r="K170"/>
      <c r="L170" s="84"/>
      <c r="M170" s="120"/>
      <c r="N170"/>
      <c r="O170" s="70"/>
      <c r="P170"/>
      <c r="Q170" s="77"/>
      <c r="R170"/>
      <c r="S170"/>
      <c r="T170" s="77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</row>
    <row r="171" spans="1:41" s="107" customFormat="1" ht="39.950000000000003" customHeight="1">
      <c r="B171" s="65"/>
      <c r="C171"/>
      <c r="D171"/>
      <c r="E171"/>
      <c r="F171"/>
      <c r="G171" s="3"/>
      <c r="H171" s="2"/>
      <c r="I171" s="1"/>
      <c r="J171" s="19"/>
      <c r="K171"/>
      <c r="L171" s="84"/>
      <c r="M171" s="120"/>
      <c r="N171"/>
      <c r="O171" s="70"/>
      <c r="P171"/>
      <c r="Q171" s="77"/>
      <c r="R171"/>
      <c r="S171"/>
      <c r="T171" s="77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1:41" s="107" customFormat="1" ht="39.950000000000003" customHeight="1">
      <c r="B172" s="65"/>
      <c r="C172"/>
      <c r="D172"/>
      <c r="E172"/>
      <c r="F172"/>
      <c r="G172" s="3"/>
      <c r="H172" s="2"/>
      <c r="I172" s="1"/>
      <c r="J172" s="19"/>
      <c r="K172"/>
      <c r="L172" s="84"/>
      <c r="M172" s="120"/>
      <c r="N172"/>
      <c r="O172" s="70"/>
      <c r="P172"/>
      <c r="Q172" s="77"/>
      <c r="R172"/>
      <c r="S172"/>
      <c r="T172" s="77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1:41" s="107" customFormat="1" ht="39.950000000000003" customHeight="1">
      <c r="B173" s="65"/>
      <c r="C173"/>
      <c r="D173"/>
      <c r="E173"/>
      <c r="F173"/>
      <c r="G173" s="3"/>
      <c r="H173" s="2"/>
      <c r="I173" s="1"/>
      <c r="J173" s="19"/>
      <c r="K173"/>
      <c r="L173" s="84"/>
      <c r="M173" s="120"/>
      <c r="N173"/>
      <c r="O173" s="70"/>
      <c r="P173"/>
      <c r="Q173" s="77"/>
      <c r="R173"/>
      <c r="S173"/>
      <c r="T173" s="77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1:41" s="107" customFormat="1" ht="39.950000000000003" customHeight="1">
      <c r="B174" s="65"/>
      <c r="C174"/>
      <c r="D174"/>
      <c r="E174"/>
      <c r="F174"/>
      <c r="G174" s="3"/>
      <c r="H174" s="2"/>
      <c r="I174" s="1"/>
      <c r="J174" s="19"/>
      <c r="K174"/>
      <c r="L174" s="84"/>
      <c r="M174" s="120"/>
      <c r="N174"/>
      <c r="O174" s="70"/>
      <c r="P174"/>
      <c r="Q174" s="77"/>
      <c r="R174"/>
      <c r="S174"/>
      <c r="T174" s="77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1:41" s="107" customFormat="1" ht="39.950000000000003" customHeight="1">
      <c r="B175" s="65"/>
      <c r="C175"/>
      <c r="D175"/>
      <c r="E175"/>
      <c r="F175"/>
      <c r="G175" s="3"/>
      <c r="H175" s="2"/>
      <c r="I175" s="1"/>
      <c r="J175" s="19"/>
      <c r="K175"/>
      <c r="L175" s="84"/>
      <c r="M175" s="120"/>
      <c r="N175"/>
      <c r="O175" s="70"/>
      <c r="P175"/>
      <c r="Q175" s="77"/>
      <c r="R175"/>
      <c r="S175"/>
      <c r="T175" s="77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</sheetData>
  <mergeCells count="4">
    <mergeCell ref="A1:M1"/>
    <mergeCell ref="A2:M2"/>
    <mergeCell ref="O8:P8"/>
    <mergeCell ref="R8:S8"/>
  </mergeCells>
  <conditionalFormatting sqref="C4:C166">
    <cfRule type="cellIs" dxfId="206" priority="1" operator="equal">
      <formula>2043</formula>
    </cfRule>
    <cfRule type="cellIs" dxfId="205" priority="2" operator="equal">
      <formula>2039</formula>
    </cfRule>
    <cfRule type="cellIs" dxfId="204" priority="3" operator="equal">
      <formula>2035</formula>
    </cfRule>
    <cfRule type="cellIs" dxfId="203" priority="4" operator="equal">
      <formula>2038</formula>
    </cfRule>
    <cfRule type="cellIs" dxfId="202" priority="5" operator="equal">
      <formula>2034</formula>
    </cfRule>
    <cfRule type="cellIs" dxfId="201" priority="6" operator="equal">
      <formula>2030</formula>
    </cfRule>
    <cfRule type="cellIs" dxfId="200" priority="7" operator="equal">
      <formula>2041</formula>
    </cfRule>
    <cfRule type="cellIs" dxfId="199" priority="8" operator="equal">
      <formula>2037</formula>
    </cfRule>
    <cfRule type="cellIs" dxfId="198" priority="9" operator="equal">
      <formula>2033</formula>
    </cfRule>
    <cfRule type="cellIs" dxfId="197" priority="10" operator="equal">
      <formula>2040</formula>
    </cfRule>
    <cfRule type="containsText" dxfId="196" priority="11" operator="containsText" text="Vid behov">
      <formula>NOT(ISERROR(SEARCH("Vid behov",C4)))</formula>
    </cfRule>
    <cfRule type="cellIs" dxfId="195" priority="14" operator="equal">
      <formula>2036</formula>
    </cfRule>
    <cfRule type="cellIs" dxfId="194" priority="17" operator="equal">
      <formula>2032</formula>
    </cfRule>
    <cfRule type="cellIs" dxfId="193" priority="18" operator="equal">
      <formula>2028</formula>
    </cfRule>
    <cfRule type="cellIs" dxfId="192" priority="19" operator="equal">
      <formula>2024</formula>
    </cfRule>
    <cfRule type="cellIs" dxfId="191" priority="20" operator="equal">
      <formula>2020</formula>
    </cfRule>
    <cfRule type="cellIs" dxfId="190" priority="21" operator="equal">
      <formula>2029</formula>
    </cfRule>
    <cfRule type="cellIs" dxfId="189" priority="22" operator="equal">
      <formula>2025</formula>
    </cfRule>
    <cfRule type="cellIs" dxfId="188" priority="23" operator="equal">
      <formula>2021</formula>
    </cfRule>
    <cfRule type="cellIs" dxfId="187" priority="24" operator="equal">
      <formula>2026</formula>
    </cfRule>
    <cfRule type="cellIs" dxfId="186" priority="25" operator="equal">
      <formula>2022</formula>
    </cfRule>
    <cfRule type="cellIs" dxfId="185" priority="26" operator="equal">
      <formula>2018</formula>
    </cfRule>
    <cfRule type="cellIs" dxfId="184" priority="27" operator="equal">
      <formula>2031</formula>
    </cfRule>
    <cfRule type="cellIs" dxfId="183" priority="28" operator="equal">
      <formula>2027</formula>
    </cfRule>
    <cfRule type="cellIs" dxfId="182" priority="29" operator="equal">
      <formula>2023</formula>
    </cfRule>
    <cfRule type="cellIs" dxfId="181" priority="30" operator="equal">
      <formula>2019</formula>
    </cfRule>
    <cfRule type="cellIs" dxfId="180" priority="31" operator="equal">
      <formula>2017</formula>
    </cfRule>
    <cfRule type="cellIs" dxfId="179" priority="32" operator="equal">
      <formula>2016</formula>
    </cfRule>
  </conditionalFormatting>
  <conditionalFormatting sqref="I4:I37">
    <cfRule type="expression" dxfId="178" priority="16">
      <formula>Borttagen</formula>
    </cfRule>
  </conditionalFormatting>
  <conditionalFormatting sqref="I4:I166">
    <cfRule type="containsText" dxfId="177" priority="12" operator="containsText" text="Eftersatt">
      <formula>NOT(ISERROR(SEARCH("Eftersatt",I4)))</formula>
    </cfRule>
    <cfRule type="containsText" dxfId="176" priority="13" operator="containsText" text="Ersatt">
      <formula>NOT(ISERROR(SEARCH("Ersatt",I4)))</formula>
    </cfRule>
    <cfRule type="containsText" dxfId="175" priority="15" operator="containsText" text="Borttagen">
      <formula>NOT(ISERROR(SEARCH("Borttagen",I4)))</formula>
    </cfRule>
    <cfRule type="containsText" dxfId="174" priority="33" operator="containsText" text="Utfört">
      <formula>NOT(ISERROR(SEARCH("Utfört",I4)))</formula>
    </cfRule>
    <cfRule type="containsText" dxfId="173" priority="34" operator="containsText" text="Planerad">
      <formula>NOT(ISERROR(SEARCH("Planerad",I4)))</formula>
    </cfRule>
    <cfRule type="expression" dxfId="172" priority="35">
      <formula>"  Planerad"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5" fitToWidth="2" fitToHeight="8" orientation="landscape" horizontalDpi="1200" verticalDpi="1200" r:id="rId4"/>
  <headerFooter>
    <oddHeader>&amp;L&amp;"Calibri"&amp;10&amp;K000000 Classification: Private&amp;1#_x000D_&amp;"Calibri"&amp;11&amp;K000000Brf Hyveln 714800-0719</oddHeader>
  </headerFooter>
  <rowBreaks count="11" manualBreakCount="11">
    <brk id="20" max="12" man="1"/>
    <brk id="35" max="12" man="1"/>
    <brk id="40" max="12" man="1"/>
    <brk id="43" max="12" man="1"/>
    <brk id="51" max="12" man="1"/>
    <brk id="53" max="12" man="1"/>
    <brk id="56" max="12" man="1"/>
    <brk id="92" max="12" man="1"/>
    <brk id="105" max="12" man="1"/>
    <brk id="122" max="12" man="1"/>
    <brk id="150" max="24" man="1"/>
  </rowBreaks>
  <colBreaks count="1" manualBreakCount="1">
    <brk id="12" max="134" man="1"/>
  </colBreaks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C4DF-5F30-499F-95C9-871DEADBE4B3}">
  <dimension ref="A1:AO169"/>
  <sheetViews>
    <sheetView topLeftCell="C1" zoomScale="90" zoomScaleNormal="90" zoomScaleSheetLayoutView="50" zoomScalePageLayoutView="30" workbookViewId="0">
      <selection activeCell="M83" sqref="M83"/>
    </sheetView>
  </sheetViews>
  <sheetFormatPr defaultRowHeight="30" customHeight="1"/>
  <cols>
    <col min="1" max="1" width="10.7109375" style="107" customWidth="1"/>
    <col min="2" max="2" width="14.7109375" style="65" customWidth="1"/>
    <col min="3" max="4" width="14.7109375" customWidth="1"/>
    <col min="5" max="5" width="43.85546875" bestFit="1" customWidth="1"/>
    <col min="6" max="6" width="16" customWidth="1"/>
    <col min="7" max="7" width="24.7109375" style="3" customWidth="1"/>
    <col min="8" max="8" width="10.85546875" style="2" customWidth="1"/>
    <col min="9" max="9" width="13" style="1" bestFit="1" customWidth="1"/>
    <col min="10" max="10" width="17.140625" customWidth="1"/>
    <col min="11" max="11" width="15.7109375" customWidth="1"/>
    <col min="12" max="12" width="15.7109375" style="84" customWidth="1"/>
    <col min="13" max="13" width="50.7109375" style="120" customWidth="1"/>
    <col min="14" max="14" width="13.5703125" customWidth="1"/>
    <col min="15" max="15" width="25.7109375" style="70" customWidth="1"/>
    <col min="16" max="16" width="23.42578125" bestFit="1" customWidth="1"/>
    <col min="17" max="17" width="25.7109375" style="77" customWidth="1"/>
    <col min="18" max="19" width="25.7109375" customWidth="1"/>
    <col min="20" max="20" width="25.140625" style="77" bestFit="1" customWidth="1"/>
    <col min="21" max="22" width="25.7109375" customWidth="1"/>
    <col min="23" max="23" width="8" bestFit="1" customWidth="1"/>
    <col min="24" max="24" width="6" bestFit="1" customWidth="1"/>
    <col min="25" max="25" width="8" bestFit="1" customWidth="1"/>
    <col min="26" max="27" width="6" bestFit="1" customWidth="1"/>
    <col min="28" max="28" width="8" bestFit="1" customWidth="1"/>
    <col min="29" max="29" width="6" bestFit="1" customWidth="1"/>
    <col min="30" max="30" width="11.28515625" bestFit="1" customWidth="1"/>
    <col min="31" max="31" width="25.5703125" bestFit="1" customWidth="1"/>
    <col min="32" max="32" width="18.7109375" bestFit="1" customWidth="1"/>
    <col min="33" max="33" width="29.28515625" bestFit="1" customWidth="1"/>
    <col min="34" max="34" width="22.42578125" bestFit="1" customWidth="1"/>
    <col min="35" max="35" width="40.28515625" bestFit="1" customWidth="1"/>
    <col min="36" max="36" width="14.42578125" bestFit="1" customWidth="1"/>
    <col min="37" max="37" width="22.42578125" bestFit="1" customWidth="1"/>
    <col min="38" max="38" width="18.85546875" bestFit="1" customWidth="1"/>
    <col min="39" max="39" width="22.5703125" bestFit="1" customWidth="1"/>
    <col min="40" max="40" width="18.7109375" bestFit="1" customWidth="1"/>
    <col min="41" max="41" width="22.7109375" bestFit="1" customWidth="1"/>
    <col min="42" max="42" width="15.140625" bestFit="1" customWidth="1"/>
    <col min="43" max="43" width="21.42578125" bestFit="1" customWidth="1"/>
    <col min="44" max="44" width="10.85546875" bestFit="1" customWidth="1"/>
    <col min="45" max="45" width="16.85546875" bestFit="1" customWidth="1"/>
    <col min="46" max="46" width="36.42578125" bestFit="1" customWidth="1"/>
    <col min="47" max="47" width="19" bestFit="1" customWidth="1"/>
    <col min="48" max="48" width="23.85546875" bestFit="1" customWidth="1"/>
    <col min="49" max="49" width="36" bestFit="1" customWidth="1"/>
    <col min="50" max="50" width="18.85546875" bestFit="1" customWidth="1"/>
    <col min="51" max="51" width="25.7109375" bestFit="1" customWidth="1"/>
    <col min="52" max="52" width="34.28515625" bestFit="1" customWidth="1"/>
    <col min="53" max="53" width="15.28515625" bestFit="1" customWidth="1"/>
    <col min="54" max="54" width="28.5703125" bestFit="1" customWidth="1"/>
    <col min="55" max="55" width="43.5703125" bestFit="1" customWidth="1"/>
    <col min="56" max="56" width="20.140625" bestFit="1" customWidth="1"/>
    <col min="57" max="57" width="20.7109375" bestFit="1" customWidth="1"/>
    <col min="58" max="58" width="12.42578125" bestFit="1" customWidth="1"/>
    <col min="59" max="59" width="12.85546875" bestFit="1" customWidth="1"/>
    <col min="60" max="60" width="14.5703125" bestFit="1" customWidth="1"/>
    <col min="61" max="61" width="15" bestFit="1" customWidth="1"/>
    <col min="62" max="62" width="22.28515625" bestFit="1" customWidth="1"/>
    <col min="63" max="63" width="12.5703125" bestFit="1" customWidth="1"/>
    <col min="64" max="64" width="34.7109375" bestFit="1" customWidth="1"/>
    <col min="65" max="65" width="14.42578125" bestFit="1" customWidth="1"/>
    <col min="66" max="66" width="11.42578125" bestFit="1" customWidth="1"/>
    <col min="67" max="67" width="19.5703125" bestFit="1" customWidth="1"/>
    <col min="68" max="68" width="26" bestFit="1" customWidth="1"/>
    <col min="69" max="69" width="27.28515625" bestFit="1" customWidth="1"/>
    <col min="70" max="70" width="16.28515625" bestFit="1" customWidth="1"/>
    <col min="71" max="71" width="16.7109375" bestFit="1" customWidth="1"/>
    <col min="72" max="72" width="27.85546875" bestFit="1" customWidth="1"/>
    <col min="73" max="73" width="29.28515625" bestFit="1" customWidth="1"/>
    <col min="74" max="74" width="14.5703125" bestFit="1" customWidth="1"/>
    <col min="75" max="75" width="21.5703125" bestFit="1" customWidth="1"/>
    <col min="76" max="76" width="19.140625" bestFit="1" customWidth="1"/>
    <col min="77" max="77" width="19.7109375" bestFit="1" customWidth="1"/>
    <col min="78" max="78" width="39.42578125" bestFit="1" customWidth="1"/>
    <col min="79" max="79" width="37.42578125" bestFit="1" customWidth="1"/>
    <col min="80" max="80" width="15.140625" bestFit="1" customWidth="1"/>
    <col min="81" max="81" width="23.85546875" bestFit="1" customWidth="1"/>
    <col min="82" max="82" width="39.5703125" bestFit="1" customWidth="1"/>
    <col min="83" max="83" width="24.28515625" bestFit="1" customWidth="1"/>
    <col min="84" max="84" width="17" bestFit="1" customWidth="1"/>
    <col min="85" max="85" width="28" bestFit="1" customWidth="1"/>
    <col min="86" max="86" width="39" bestFit="1" customWidth="1"/>
    <col min="87" max="87" width="48.7109375" bestFit="1" customWidth="1"/>
    <col min="88" max="88" width="27.5703125" bestFit="1" customWidth="1"/>
    <col min="89" max="89" width="29" bestFit="1" customWidth="1"/>
    <col min="90" max="90" width="11.28515625" bestFit="1" customWidth="1"/>
  </cols>
  <sheetData>
    <row r="1" spans="1:41" s="77" customFormat="1" ht="23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22"/>
      <c r="O1" s="111"/>
    </row>
    <row r="2" spans="1:41" s="77" customFormat="1" ht="23.2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23"/>
      <c r="O2" s="111"/>
    </row>
    <row r="3" spans="1:41" s="66" customFormat="1" ht="69.95" customHeight="1">
      <c r="A3" s="97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5" t="s">
        <v>8</v>
      </c>
      <c r="H3" s="95" t="s">
        <v>9</v>
      </c>
      <c r="I3" s="96" t="s">
        <v>10</v>
      </c>
      <c r="J3" s="95" t="s">
        <v>11</v>
      </c>
      <c r="K3" s="95" t="s">
        <v>12</v>
      </c>
      <c r="L3" s="95" t="s">
        <v>13</v>
      </c>
      <c r="M3" s="118" t="s">
        <v>14</v>
      </c>
      <c r="N3" s="95"/>
      <c r="O3" s="112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41" ht="39.950000000000003" hidden="1" customHeight="1">
      <c r="A4" s="68" t="s">
        <v>15</v>
      </c>
      <c r="B4" s="65">
        <v>2016</v>
      </c>
      <c r="C4" s="81">
        <v>2016</v>
      </c>
      <c r="D4" s="65"/>
      <c r="E4" s="67" t="s">
        <v>16</v>
      </c>
      <c r="F4" s="67" t="s">
        <v>17</v>
      </c>
      <c r="G4" s="67" t="s">
        <v>18</v>
      </c>
      <c r="H4" s="68">
        <v>20</v>
      </c>
      <c r="I4" s="67" t="s">
        <v>19</v>
      </c>
      <c r="J4" s="69">
        <v>12000</v>
      </c>
      <c r="K4" s="69"/>
      <c r="L4" s="82"/>
      <c r="M4" s="119"/>
      <c r="N4" s="67"/>
      <c r="O4" s="111"/>
      <c r="P4" s="77"/>
      <c r="Q4" s="123"/>
      <c r="R4" s="77"/>
      <c r="S4" s="77"/>
      <c r="U4" s="77"/>
      <c r="V4" s="77"/>
      <c r="W4" s="77"/>
    </row>
    <row r="5" spans="1:41" ht="39.950000000000003" hidden="1" customHeight="1">
      <c r="A5" s="68" t="s">
        <v>15</v>
      </c>
      <c r="B5" s="65">
        <v>2016</v>
      </c>
      <c r="C5" s="81">
        <v>2016</v>
      </c>
      <c r="D5" s="65"/>
      <c r="E5" s="67" t="s">
        <v>20</v>
      </c>
      <c r="F5" s="67" t="s">
        <v>17</v>
      </c>
      <c r="G5" s="67" t="s">
        <v>21</v>
      </c>
      <c r="H5" s="68">
        <v>10</v>
      </c>
      <c r="I5" s="67" t="s">
        <v>19</v>
      </c>
      <c r="J5" s="69">
        <v>1000</v>
      </c>
      <c r="K5" s="69"/>
      <c r="L5" s="82"/>
      <c r="M5" s="119"/>
      <c r="N5" s="67"/>
      <c r="O5" s="111"/>
      <c r="P5" s="77"/>
      <c r="Q5" s="123"/>
      <c r="R5" s="77"/>
      <c r="S5" s="77"/>
      <c r="U5" s="77"/>
      <c r="V5" s="77"/>
      <c r="W5" s="77"/>
    </row>
    <row r="6" spans="1:41" ht="39.950000000000003" hidden="1" customHeight="1" thickBot="1">
      <c r="A6" s="68" t="s">
        <v>15</v>
      </c>
      <c r="B6" s="65">
        <v>2016</v>
      </c>
      <c r="C6" s="81">
        <v>2016</v>
      </c>
      <c r="D6" s="65"/>
      <c r="E6" s="67" t="s">
        <v>20</v>
      </c>
      <c r="F6" s="67" t="s">
        <v>17</v>
      </c>
      <c r="G6" s="67" t="s">
        <v>22</v>
      </c>
      <c r="H6" s="68">
        <v>10</v>
      </c>
      <c r="I6" s="67" t="s">
        <v>19</v>
      </c>
      <c r="J6" s="69">
        <v>6000</v>
      </c>
      <c r="K6" s="69"/>
      <c r="L6" s="82"/>
      <c r="M6" s="119"/>
      <c r="N6" s="67"/>
      <c r="O6" s="111"/>
      <c r="P6" s="77"/>
      <c r="R6" s="77"/>
      <c r="S6" s="77"/>
      <c r="U6" s="77"/>
      <c r="V6" s="77"/>
      <c r="W6" s="77"/>
    </row>
    <row r="7" spans="1:41" ht="30.75" hidden="1" thickBot="1">
      <c r="A7" s="68" t="s">
        <v>15</v>
      </c>
      <c r="B7" s="65">
        <v>2016</v>
      </c>
      <c r="C7" s="81">
        <v>2016</v>
      </c>
      <c r="D7" s="65"/>
      <c r="E7" s="67" t="s">
        <v>20</v>
      </c>
      <c r="F7" s="67" t="s">
        <v>17</v>
      </c>
      <c r="G7" s="67" t="s">
        <v>23</v>
      </c>
      <c r="H7" s="68">
        <v>10</v>
      </c>
      <c r="I7" s="67" t="s">
        <v>19</v>
      </c>
      <c r="J7" s="69">
        <v>13000</v>
      </c>
      <c r="K7" s="69"/>
      <c r="L7" s="82"/>
      <c r="M7" s="119"/>
      <c r="N7" s="67"/>
      <c r="O7" s="109" t="s">
        <v>10</v>
      </c>
      <c r="P7" s="74" t="s">
        <v>24</v>
      </c>
      <c r="Q7" s="79"/>
      <c r="U7" s="77"/>
      <c r="V7" s="77"/>
      <c r="W7" s="77"/>
    </row>
    <row r="8" spans="1:41" ht="30.75" hidden="1" thickBot="1">
      <c r="A8" s="68" t="s">
        <v>15</v>
      </c>
      <c r="B8" s="65">
        <v>2016</v>
      </c>
      <c r="C8" s="81">
        <v>2016</v>
      </c>
      <c r="D8" s="65"/>
      <c r="E8" s="67" t="s">
        <v>25</v>
      </c>
      <c r="F8" s="67" t="s">
        <v>17</v>
      </c>
      <c r="G8" s="67" t="s">
        <v>23</v>
      </c>
      <c r="H8" s="68">
        <v>20</v>
      </c>
      <c r="I8" s="67" t="s">
        <v>19</v>
      </c>
      <c r="J8" s="69">
        <v>4000</v>
      </c>
      <c r="K8" s="69"/>
      <c r="L8" s="82"/>
      <c r="M8" s="119"/>
      <c r="N8" s="67"/>
      <c r="O8" s="134"/>
      <c r="P8" s="135"/>
      <c r="Q8" s="80"/>
      <c r="R8" s="136"/>
      <c r="S8" s="136"/>
      <c r="U8" s="77"/>
      <c r="V8" s="77"/>
      <c r="W8" s="77"/>
    </row>
    <row r="9" spans="1:41" ht="39.950000000000003" hidden="1" customHeight="1" thickBot="1">
      <c r="A9" s="68" t="s">
        <v>15</v>
      </c>
      <c r="B9" s="65">
        <v>2016</v>
      </c>
      <c r="C9" s="81">
        <v>2016</v>
      </c>
      <c r="D9" s="65"/>
      <c r="E9" s="67" t="s">
        <v>26</v>
      </c>
      <c r="F9" s="67" t="s">
        <v>17</v>
      </c>
      <c r="G9" s="67" t="s">
        <v>23</v>
      </c>
      <c r="H9" s="68">
        <v>20</v>
      </c>
      <c r="I9" s="67" t="s">
        <v>19</v>
      </c>
      <c r="J9" s="69">
        <v>11000</v>
      </c>
      <c r="K9" s="69"/>
      <c r="L9" s="82"/>
      <c r="M9" s="119"/>
      <c r="N9" s="67"/>
      <c r="O9" s="113" t="s">
        <v>27</v>
      </c>
      <c r="P9" s="86" t="s">
        <v>28</v>
      </c>
      <c r="Q9" s="80"/>
      <c r="R9" s="110" t="s">
        <v>29</v>
      </c>
      <c r="S9" s="93" t="s">
        <v>28</v>
      </c>
      <c r="U9" s="109" t="s">
        <v>10</v>
      </c>
      <c r="V9" s="74" t="s">
        <v>30</v>
      </c>
    </row>
    <row r="10" spans="1:41" ht="39.950000000000003" hidden="1" customHeight="1" thickTop="1" thickBot="1">
      <c r="A10" s="68" t="s">
        <v>15</v>
      </c>
      <c r="B10" s="65">
        <v>2016</v>
      </c>
      <c r="C10" s="81">
        <v>2016</v>
      </c>
      <c r="D10" s="65"/>
      <c r="E10" s="67" t="s">
        <v>31</v>
      </c>
      <c r="F10" s="67" t="s">
        <v>17</v>
      </c>
      <c r="G10" s="67" t="s">
        <v>21</v>
      </c>
      <c r="H10" s="68">
        <v>20</v>
      </c>
      <c r="I10" s="67" t="s">
        <v>19</v>
      </c>
      <c r="J10" s="69">
        <v>2000</v>
      </c>
      <c r="K10" s="69"/>
      <c r="L10" s="82"/>
      <c r="M10" s="119"/>
      <c r="N10" s="67"/>
      <c r="O10" s="114">
        <v>2016</v>
      </c>
      <c r="P10" s="72">
        <v>106000</v>
      </c>
      <c r="Q10" s="80"/>
      <c r="R10" s="89">
        <v>2016</v>
      </c>
      <c r="S10" s="72">
        <v>151700</v>
      </c>
      <c r="U10" s="75"/>
      <c r="V10" s="76"/>
    </row>
    <row r="11" spans="1:41" ht="39.950000000000003" hidden="1" customHeight="1" thickBot="1">
      <c r="A11" s="68" t="s">
        <v>15</v>
      </c>
      <c r="B11" s="65">
        <v>2016</v>
      </c>
      <c r="C11" s="81">
        <v>2016</v>
      </c>
      <c r="D11" s="65"/>
      <c r="E11" s="67" t="s">
        <v>31</v>
      </c>
      <c r="F11" s="67" t="s">
        <v>17</v>
      </c>
      <c r="G11" s="67" t="s">
        <v>18</v>
      </c>
      <c r="H11" s="68">
        <v>20</v>
      </c>
      <c r="I11" s="67" t="s">
        <v>19</v>
      </c>
      <c r="J11" s="69">
        <v>9000</v>
      </c>
      <c r="K11" s="69"/>
      <c r="L11" s="82"/>
      <c r="M11" s="119"/>
      <c r="N11" s="67"/>
      <c r="O11" s="114">
        <v>2017</v>
      </c>
      <c r="P11" s="72">
        <v>50000</v>
      </c>
      <c r="Q11" s="80"/>
      <c r="R11" s="89">
        <v>2017</v>
      </c>
      <c r="S11" s="72">
        <v>2601000</v>
      </c>
      <c r="U11" s="110" t="s">
        <v>32</v>
      </c>
      <c r="V11" s="92" t="s">
        <v>33</v>
      </c>
    </row>
    <row r="12" spans="1:41" ht="39.950000000000003" hidden="1" customHeight="1" thickTop="1">
      <c r="A12" s="68" t="s">
        <v>15</v>
      </c>
      <c r="B12" s="65">
        <v>2016</v>
      </c>
      <c r="C12" s="81">
        <v>2016</v>
      </c>
      <c r="D12" s="65"/>
      <c r="E12" s="67" t="s">
        <v>31</v>
      </c>
      <c r="F12" s="67" t="s">
        <v>17</v>
      </c>
      <c r="G12" s="67" t="s">
        <v>22</v>
      </c>
      <c r="H12" s="68">
        <v>20</v>
      </c>
      <c r="I12" s="67" t="s">
        <v>19</v>
      </c>
      <c r="J12" s="69">
        <v>9000</v>
      </c>
      <c r="K12" s="69"/>
      <c r="L12" s="82"/>
      <c r="M12" s="119"/>
      <c r="N12" s="67"/>
      <c r="O12" s="114">
        <v>2018</v>
      </c>
      <c r="P12" s="72">
        <v>95000</v>
      </c>
      <c r="Q12" s="80"/>
      <c r="R12" s="89">
        <v>2018</v>
      </c>
      <c r="S12" s="72">
        <v>2581000</v>
      </c>
      <c r="U12" s="89">
        <v>2016</v>
      </c>
      <c r="V12" s="72">
        <v>278232</v>
      </c>
    </row>
    <row r="13" spans="1:41" ht="39.950000000000003" hidden="1" customHeight="1">
      <c r="A13" s="68" t="s">
        <v>15</v>
      </c>
      <c r="B13" s="65">
        <v>2016</v>
      </c>
      <c r="C13" s="81">
        <v>2016</v>
      </c>
      <c r="D13" s="65"/>
      <c r="E13" s="67" t="s">
        <v>34</v>
      </c>
      <c r="F13" s="67" t="s">
        <v>17</v>
      </c>
      <c r="G13" s="67" t="s">
        <v>21</v>
      </c>
      <c r="H13" s="68" t="s">
        <v>35</v>
      </c>
      <c r="I13" s="67" t="s">
        <v>19</v>
      </c>
      <c r="J13" s="69">
        <v>2000</v>
      </c>
      <c r="K13" s="69"/>
      <c r="L13" s="82"/>
      <c r="M13" s="119"/>
      <c r="N13" s="67"/>
      <c r="O13" s="114">
        <v>2019</v>
      </c>
      <c r="P13" s="72">
        <v>951700</v>
      </c>
      <c r="Q13" s="80"/>
      <c r="R13" s="89">
        <v>2019</v>
      </c>
      <c r="S13" s="72">
        <v>1251700</v>
      </c>
      <c r="U13" s="89">
        <v>2017</v>
      </c>
      <c r="V13" s="72">
        <v>2925920</v>
      </c>
    </row>
    <row r="14" spans="1:41" ht="39.950000000000003" hidden="1" customHeight="1">
      <c r="A14" s="68" t="s">
        <v>15</v>
      </c>
      <c r="B14" s="65">
        <v>2016</v>
      </c>
      <c r="C14" s="81">
        <v>2016</v>
      </c>
      <c r="D14" s="65"/>
      <c r="E14" s="67" t="s">
        <v>34</v>
      </c>
      <c r="F14" s="67" t="s">
        <v>17</v>
      </c>
      <c r="G14" s="67" t="s">
        <v>18</v>
      </c>
      <c r="H14" s="68" t="s">
        <v>35</v>
      </c>
      <c r="I14" s="67" t="s">
        <v>19</v>
      </c>
      <c r="J14" s="69">
        <v>8000</v>
      </c>
      <c r="K14" s="69"/>
      <c r="L14" s="82"/>
      <c r="M14" s="119"/>
      <c r="N14" s="67"/>
      <c r="O14" s="114">
        <v>2020</v>
      </c>
      <c r="P14" s="72">
        <v>2296000</v>
      </c>
      <c r="Q14" s="80"/>
      <c r="R14" s="89">
        <v>2020</v>
      </c>
      <c r="S14" s="72">
        <v>494000</v>
      </c>
      <c r="U14" s="89">
        <v>2018</v>
      </c>
      <c r="V14" s="72">
        <v>22000</v>
      </c>
    </row>
    <row r="15" spans="1:41" ht="39.950000000000003" hidden="1" customHeight="1">
      <c r="A15" s="68" t="s">
        <v>15</v>
      </c>
      <c r="B15" s="65">
        <v>2016</v>
      </c>
      <c r="C15" s="81">
        <v>2016</v>
      </c>
      <c r="D15" s="65"/>
      <c r="E15" s="67" t="s">
        <v>34</v>
      </c>
      <c r="F15" s="67" t="s">
        <v>17</v>
      </c>
      <c r="G15" s="67" t="s">
        <v>22</v>
      </c>
      <c r="H15" s="68" t="s">
        <v>35</v>
      </c>
      <c r="I15" s="67" t="s">
        <v>19</v>
      </c>
      <c r="J15" s="69">
        <v>7000</v>
      </c>
      <c r="K15" s="69"/>
      <c r="L15" s="82"/>
      <c r="M15" s="119"/>
      <c r="N15" s="67"/>
      <c r="O15" s="114">
        <v>2021</v>
      </c>
      <c r="P15" s="72">
        <v>48000</v>
      </c>
      <c r="Q15" s="80"/>
      <c r="R15" s="89">
        <v>2021</v>
      </c>
      <c r="S15" s="72">
        <v>83000</v>
      </c>
      <c r="U15" s="89">
        <v>2019</v>
      </c>
      <c r="V15" s="72">
        <v>353750</v>
      </c>
    </row>
    <row r="16" spans="1:41" ht="39.950000000000003" hidden="1" customHeight="1">
      <c r="A16" s="68" t="s">
        <v>15</v>
      </c>
      <c r="B16" s="65">
        <v>2016</v>
      </c>
      <c r="C16" s="81">
        <v>2016</v>
      </c>
      <c r="D16" s="65"/>
      <c r="E16" s="67" t="s">
        <v>34</v>
      </c>
      <c r="F16" s="67" t="s">
        <v>17</v>
      </c>
      <c r="G16" s="67" t="s">
        <v>23</v>
      </c>
      <c r="H16" s="68" t="s">
        <v>35</v>
      </c>
      <c r="I16" s="67" t="s">
        <v>19</v>
      </c>
      <c r="J16" s="69">
        <v>16000</v>
      </c>
      <c r="K16" s="69"/>
      <c r="L16" s="82"/>
      <c r="M16" s="119"/>
      <c r="N16" s="67"/>
      <c r="O16" s="114">
        <v>2022</v>
      </c>
      <c r="P16" s="72">
        <v>6676800</v>
      </c>
      <c r="Q16" s="80"/>
      <c r="R16" s="89">
        <v>2022</v>
      </c>
      <c r="S16" s="72">
        <v>6676800</v>
      </c>
      <c r="U16" s="89">
        <v>2020</v>
      </c>
      <c r="V16" s="72"/>
    </row>
    <row r="17" spans="1:22" ht="39.950000000000003" hidden="1" customHeight="1">
      <c r="A17" s="68" t="s">
        <v>15</v>
      </c>
      <c r="B17" s="65">
        <v>2016</v>
      </c>
      <c r="C17" s="81">
        <v>2016</v>
      </c>
      <c r="D17" s="65"/>
      <c r="E17" s="67" t="s">
        <v>36</v>
      </c>
      <c r="F17" s="67" t="s">
        <v>37</v>
      </c>
      <c r="G17" s="67" t="s">
        <v>38</v>
      </c>
      <c r="H17" s="68">
        <v>15</v>
      </c>
      <c r="I17" s="67" t="s">
        <v>30</v>
      </c>
      <c r="J17" s="69">
        <v>17000</v>
      </c>
      <c r="K17" s="69"/>
      <c r="L17" s="82"/>
      <c r="M17" s="119"/>
      <c r="N17" s="67"/>
      <c r="O17" s="114">
        <v>2023</v>
      </c>
      <c r="P17" s="72">
        <v>11000</v>
      </c>
      <c r="Q17" s="80"/>
      <c r="R17" s="89">
        <v>2023</v>
      </c>
      <c r="S17" s="72">
        <v>11000</v>
      </c>
      <c r="U17" s="89">
        <v>2022</v>
      </c>
      <c r="V17" s="72"/>
    </row>
    <row r="18" spans="1:22" ht="39.950000000000003" hidden="1" customHeight="1" thickBot="1">
      <c r="A18" s="68" t="s">
        <v>39</v>
      </c>
      <c r="B18" s="65" t="s">
        <v>35</v>
      </c>
      <c r="C18" s="81">
        <v>2016</v>
      </c>
      <c r="D18" s="65">
        <v>2016</v>
      </c>
      <c r="E18" s="67" t="s">
        <v>40</v>
      </c>
      <c r="F18" s="67" t="s">
        <v>17</v>
      </c>
      <c r="G18" s="67" t="s">
        <v>41</v>
      </c>
      <c r="H18" s="68" t="s">
        <v>35</v>
      </c>
      <c r="I18" s="67" t="s">
        <v>30</v>
      </c>
      <c r="J18" s="69">
        <v>200000</v>
      </c>
      <c r="K18" s="69"/>
      <c r="L18" s="82">
        <v>278232</v>
      </c>
      <c r="M18" s="119" t="s">
        <v>42</v>
      </c>
      <c r="N18" s="67"/>
      <c r="O18" s="114">
        <v>2024</v>
      </c>
      <c r="P18" s="72">
        <v>39000</v>
      </c>
      <c r="Q18" s="80"/>
      <c r="R18" s="89">
        <v>2024</v>
      </c>
      <c r="S18" s="72">
        <v>39000</v>
      </c>
      <c r="U18" s="90" t="s">
        <v>43</v>
      </c>
      <c r="V18" s="88"/>
    </row>
    <row r="19" spans="1:22" ht="39.950000000000003" hidden="1" customHeight="1" thickTop="1" thickBot="1">
      <c r="A19" s="68" t="s">
        <v>15</v>
      </c>
      <c r="B19" s="65">
        <v>2016</v>
      </c>
      <c r="C19" s="81">
        <v>2016</v>
      </c>
      <c r="D19" s="65">
        <v>2016</v>
      </c>
      <c r="E19" s="67" t="s">
        <v>44</v>
      </c>
      <c r="F19" s="67" t="s">
        <v>45</v>
      </c>
      <c r="G19" s="67" t="s">
        <v>46</v>
      </c>
      <c r="H19" s="68">
        <v>3</v>
      </c>
      <c r="I19" s="67" t="s">
        <v>30</v>
      </c>
      <c r="J19" s="69">
        <v>6000</v>
      </c>
      <c r="K19" s="69"/>
      <c r="L19" s="82"/>
      <c r="M19" s="119" t="s">
        <v>42</v>
      </c>
      <c r="N19" s="67"/>
      <c r="O19" s="114">
        <v>2025</v>
      </c>
      <c r="P19" s="72">
        <v>2216800</v>
      </c>
      <c r="Q19" s="80"/>
      <c r="R19" s="89">
        <v>2025</v>
      </c>
      <c r="S19" s="72">
        <v>2216800</v>
      </c>
      <c r="U19" s="87" t="s">
        <v>47</v>
      </c>
      <c r="V19" s="73">
        <v>3579902</v>
      </c>
    </row>
    <row r="20" spans="1:22" ht="39.950000000000003" hidden="1" customHeight="1" thickBot="1">
      <c r="A20" s="68" t="s">
        <v>15</v>
      </c>
      <c r="B20" s="65">
        <v>2016</v>
      </c>
      <c r="C20" s="81">
        <v>2016</v>
      </c>
      <c r="D20" s="65">
        <v>2016</v>
      </c>
      <c r="E20" s="67" t="s">
        <v>48</v>
      </c>
      <c r="F20" s="67" t="s">
        <v>45</v>
      </c>
      <c r="G20" s="67" t="s">
        <v>46</v>
      </c>
      <c r="H20" s="68">
        <v>3</v>
      </c>
      <c r="I20" s="67" t="s">
        <v>30</v>
      </c>
      <c r="J20" s="69">
        <v>700</v>
      </c>
      <c r="K20" s="69"/>
      <c r="L20" s="82"/>
      <c r="M20" s="119" t="s">
        <v>42</v>
      </c>
      <c r="N20" s="67"/>
      <c r="O20" s="115">
        <v>2026</v>
      </c>
      <c r="P20" s="88">
        <v>25000</v>
      </c>
      <c r="R20" s="90">
        <v>2026</v>
      </c>
      <c r="S20" s="88">
        <v>25000</v>
      </c>
    </row>
    <row r="21" spans="1:22" ht="39.950000000000003" hidden="1" customHeight="1" thickTop="1" thickBot="1">
      <c r="A21" s="68" t="s">
        <v>15</v>
      </c>
      <c r="B21" s="65">
        <v>2017</v>
      </c>
      <c r="C21" s="81">
        <v>2017</v>
      </c>
      <c r="D21" s="65">
        <v>2017</v>
      </c>
      <c r="E21" s="67" t="s">
        <v>49</v>
      </c>
      <c r="F21" s="67" t="s">
        <v>50</v>
      </c>
      <c r="G21" s="67" t="s">
        <v>51</v>
      </c>
      <c r="H21" s="68">
        <v>30</v>
      </c>
      <c r="I21" s="67" t="s">
        <v>30</v>
      </c>
      <c r="J21" s="69">
        <v>2000</v>
      </c>
      <c r="K21" s="69"/>
      <c r="L21" s="82">
        <v>2000</v>
      </c>
      <c r="M21" s="119" t="s">
        <v>52</v>
      </c>
      <c r="N21" s="67"/>
      <c r="O21" s="116" t="s">
        <v>47</v>
      </c>
      <c r="P21" s="73">
        <v>12515300</v>
      </c>
      <c r="R21" s="87" t="s">
        <v>47</v>
      </c>
      <c r="S21" s="73">
        <v>16131000</v>
      </c>
    </row>
    <row r="22" spans="1:22" ht="39.950000000000003" hidden="1" customHeight="1">
      <c r="A22" s="68" t="s">
        <v>15</v>
      </c>
      <c r="B22" s="65">
        <v>2017</v>
      </c>
      <c r="C22" s="81">
        <v>2017</v>
      </c>
      <c r="D22" s="65">
        <v>2017</v>
      </c>
      <c r="E22" s="67" t="s">
        <v>53</v>
      </c>
      <c r="F22" s="67" t="s">
        <v>50</v>
      </c>
      <c r="G22" s="67" t="s">
        <v>51</v>
      </c>
      <c r="H22" s="68">
        <v>8</v>
      </c>
      <c r="I22" s="67" t="s">
        <v>30</v>
      </c>
      <c r="J22" s="69">
        <v>69000</v>
      </c>
      <c r="K22" s="69"/>
      <c r="L22" s="82">
        <v>69000</v>
      </c>
      <c r="M22" s="119" t="s">
        <v>52</v>
      </c>
      <c r="N22" s="67"/>
    </row>
    <row r="23" spans="1:22" ht="39.950000000000003" hidden="1" customHeight="1">
      <c r="A23" s="68" t="s">
        <v>15</v>
      </c>
      <c r="B23" s="65">
        <v>2017</v>
      </c>
      <c r="C23" s="81">
        <v>2017</v>
      </c>
      <c r="D23" s="65">
        <v>2017</v>
      </c>
      <c r="E23" s="67" t="s">
        <v>54</v>
      </c>
      <c r="F23" s="67" t="s">
        <v>50</v>
      </c>
      <c r="G23" s="67" t="s">
        <v>51</v>
      </c>
      <c r="H23" s="68">
        <v>8</v>
      </c>
      <c r="I23" s="67" t="s">
        <v>30</v>
      </c>
      <c r="J23" s="69">
        <v>40000</v>
      </c>
      <c r="K23" s="69"/>
      <c r="L23" s="82">
        <v>40000</v>
      </c>
      <c r="M23" s="119" t="s">
        <v>52</v>
      </c>
      <c r="N23" s="67"/>
    </row>
    <row r="24" spans="1:22" ht="39.950000000000003" hidden="1" customHeight="1">
      <c r="A24" s="68" t="s">
        <v>15</v>
      </c>
      <c r="B24" s="65">
        <v>2017</v>
      </c>
      <c r="C24" s="81">
        <v>2017</v>
      </c>
      <c r="D24" s="65">
        <v>2017</v>
      </c>
      <c r="E24" s="67" t="s">
        <v>55</v>
      </c>
      <c r="F24" s="67" t="s">
        <v>50</v>
      </c>
      <c r="G24" s="67" t="s">
        <v>51</v>
      </c>
      <c r="H24" s="68">
        <v>8</v>
      </c>
      <c r="I24" s="67" t="s">
        <v>30</v>
      </c>
      <c r="J24" s="69">
        <v>116000</v>
      </c>
      <c r="K24" s="69"/>
      <c r="L24" s="82">
        <v>116000</v>
      </c>
      <c r="M24" s="119" t="s">
        <v>52</v>
      </c>
      <c r="N24" s="67"/>
    </row>
    <row r="25" spans="1:22" ht="39.950000000000003" hidden="1" customHeight="1">
      <c r="A25" s="68" t="s">
        <v>15</v>
      </c>
      <c r="B25" s="65">
        <v>2017</v>
      </c>
      <c r="C25" s="81">
        <v>2017</v>
      </c>
      <c r="D25" s="65">
        <v>2017</v>
      </c>
      <c r="E25" s="67" t="s">
        <v>56</v>
      </c>
      <c r="F25" s="67" t="s">
        <v>45</v>
      </c>
      <c r="G25" s="67" t="s">
        <v>57</v>
      </c>
      <c r="H25" s="68">
        <v>8</v>
      </c>
      <c r="I25" s="67" t="s">
        <v>30</v>
      </c>
      <c r="J25" s="69">
        <v>7000</v>
      </c>
      <c r="K25" s="69"/>
      <c r="L25" s="82">
        <v>7000</v>
      </c>
      <c r="M25" s="119" t="s">
        <v>52</v>
      </c>
      <c r="N25" s="67"/>
    </row>
    <row r="26" spans="1:22" ht="39.950000000000003" hidden="1" customHeight="1">
      <c r="A26" s="68" t="s">
        <v>15</v>
      </c>
      <c r="B26" s="65">
        <v>2017</v>
      </c>
      <c r="C26" s="81">
        <v>2017</v>
      </c>
      <c r="D26" s="65">
        <v>2017</v>
      </c>
      <c r="E26" s="67" t="s">
        <v>58</v>
      </c>
      <c r="F26" s="67" t="s">
        <v>45</v>
      </c>
      <c r="G26" s="67" t="s">
        <v>57</v>
      </c>
      <c r="H26" s="68">
        <v>8</v>
      </c>
      <c r="I26" s="67" t="s">
        <v>30</v>
      </c>
      <c r="J26" s="69">
        <v>9000</v>
      </c>
      <c r="K26" s="69"/>
      <c r="L26" s="82">
        <v>9000</v>
      </c>
      <c r="M26" s="119" t="s">
        <v>52</v>
      </c>
      <c r="N26" s="67"/>
    </row>
    <row r="27" spans="1:22" ht="39.950000000000003" hidden="1" customHeight="1">
      <c r="A27" s="68" t="s">
        <v>15</v>
      </c>
      <c r="B27" s="65">
        <v>2017</v>
      </c>
      <c r="C27" s="81">
        <v>2017</v>
      </c>
      <c r="D27" s="65">
        <v>2017</v>
      </c>
      <c r="E27" s="67" t="s">
        <v>59</v>
      </c>
      <c r="F27" s="67" t="s">
        <v>50</v>
      </c>
      <c r="G27" s="67" t="s">
        <v>51</v>
      </c>
      <c r="H27" s="68">
        <v>24</v>
      </c>
      <c r="I27" s="67" t="s">
        <v>30</v>
      </c>
      <c r="J27" s="69">
        <v>951000</v>
      </c>
      <c r="K27" s="69"/>
      <c r="L27" s="82">
        <v>951000</v>
      </c>
      <c r="M27" s="119" t="s">
        <v>52</v>
      </c>
      <c r="N27" s="67"/>
    </row>
    <row r="28" spans="1:22" ht="39.950000000000003" hidden="1" customHeight="1">
      <c r="A28" s="68" t="s">
        <v>15</v>
      </c>
      <c r="B28" s="65">
        <v>2017</v>
      </c>
      <c r="C28" s="81">
        <v>2017</v>
      </c>
      <c r="D28" s="65">
        <v>2017</v>
      </c>
      <c r="E28" s="67" t="s">
        <v>60</v>
      </c>
      <c r="F28" s="67" t="s">
        <v>50</v>
      </c>
      <c r="G28" s="67" t="s">
        <v>51</v>
      </c>
      <c r="H28" s="68">
        <v>8</v>
      </c>
      <c r="I28" s="67" t="s">
        <v>30</v>
      </c>
      <c r="J28" s="69">
        <v>2000</v>
      </c>
      <c r="K28" s="69"/>
      <c r="L28" s="82">
        <v>2000</v>
      </c>
      <c r="M28" s="119" t="s">
        <v>52</v>
      </c>
      <c r="N28" s="67"/>
    </row>
    <row r="29" spans="1:22" ht="39.950000000000003" hidden="1" customHeight="1">
      <c r="A29" s="68" t="s">
        <v>15</v>
      </c>
      <c r="B29" s="65">
        <v>2017</v>
      </c>
      <c r="C29" s="81">
        <v>2017</v>
      </c>
      <c r="D29" s="65">
        <v>2017</v>
      </c>
      <c r="E29" s="67" t="s">
        <v>61</v>
      </c>
      <c r="F29" s="67" t="s">
        <v>50</v>
      </c>
      <c r="G29" s="67" t="s">
        <v>51</v>
      </c>
      <c r="H29" s="68">
        <v>8</v>
      </c>
      <c r="I29" s="67" t="s">
        <v>30</v>
      </c>
      <c r="J29" s="69">
        <v>3000</v>
      </c>
      <c r="K29" s="69"/>
      <c r="L29" s="82">
        <v>3000</v>
      </c>
      <c r="M29" s="119" t="s">
        <v>52</v>
      </c>
      <c r="N29" s="67"/>
    </row>
    <row r="30" spans="1:22" ht="39.950000000000003" hidden="1" customHeight="1">
      <c r="A30" s="68" t="s">
        <v>15</v>
      </c>
      <c r="B30" s="65">
        <v>2017</v>
      </c>
      <c r="C30" s="81">
        <v>2017</v>
      </c>
      <c r="D30" s="65">
        <v>2017</v>
      </c>
      <c r="E30" s="67" t="s">
        <v>62</v>
      </c>
      <c r="F30" s="67" t="s">
        <v>45</v>
      </c>
      <c r="G30" s="67" t="s">
        <v>57</v>
      </c>
      <c r="H30" s="68">
        <v>8</v>
      </c>
      <c r="I30" s="67" t="s">
        <v>30</v>
      </c>
      <c r="J30" s="69">
        <v>28000</v>
      </c>
      <c r="K30" s="69"/>
      <c r="L30" s="82">
        <v>28000</v>
      </c>
      <c r="M30" s="119" t="s">
        <v>52</v>
      </c>
      <c r="N30" s="67"/>
    </row>
    <row r="31" spans="1:22" ht="39.950000000000003" hidden="1" customHeight="1">
      <c r="A31" s="68" t="s">
        <v>15</v>
      </c>
      <c r="B31" s="65">
        <v>2017</v>
      </c>
      <c r="C31" s="81">
        <v>2017</v>
      </c>
      <c r="D31" s="65">
        <v>2017</v>
      </c>
      <c r="E31" s="67" t="s">
        <v>63</v>
      </c>
      <c r="F31" s="67" t="s">
        <v>50</v>
      </c>
      <c r="G31" s="67" t="s">
        <v>51</v>
      </c>
      <c r="H31" s="68">
        <v>8</v>
      </c>
      <c r="I31" s="67" t="s">
        <v>30</v>
      </c>
      <c r="J31" s="69">
        <v>230000</v>
      </c>
      <c r="K31" s="69"/>
      <c r="L31" s="82">
        <v>230000</v>
      </c>
      <c r="M31" s="119" t="s">
        <v>52</v>
      </c>
      <c r="N31" s="67"/>
    </row>
    <row r="32" spans="1:22" ht="39.950000000000003" hidden="1" customHeight="1">
      <c r="A32" s="68" t="s">
        <v>15</v>
      </c>
      <c r="B32" s="65">
        <v>2017</v>
      </c>
      <c r="C32" s="81">
        <v>2017</v>
      </c>
      <c r="D32" s="65">
        <v>2017</v>
      </c>
      <c r="E32" s="67" t="s">
        <v>64</v>
      </c>
      <c r="F32" s="67" t="s">
        <v>50</v>
      </c>
      <c r="G32" s="67" t="s">
        <v>51</v>
      </c>
      <c r="H32" s="68">
        <v>8</v>
      </c>
      <c r="I32" s="67" t="s">
        <v>30</v>
      </c>
      <c r="J32" s="69">
        <v>4000</v>
      </c>
      <c r="K32" s="69"/>
      <c r="L32" s="82">
        <v>4000</v>
      </c>
      <c r="M32" s="119" t="s">
        <v>52</v>
      </c>
      <c r="N32" s="67"/>
    </row>
    <row r="33" spans="1:14" ht="39.950000000000003" hidden="1" customHeight="1">
      <c r="A33" s="68" t="s">
        <v>15</v>
      </c>
      <c r="B33" s="65">
        <v>2017</v>
      </c>
      <c r="C33" s="81">
        <v>2017</v>
      </c>
      <c r="D33" s="65">
        <v>2017</v>
      </c>
      <c r="E33" s="67" t="s">
        <v>65</v>
      </c>
      <c r="F33" s="67" t="s">
        <v>50</v>
      </c>
      <c r="G33" s="67" t="s">
        <v>51</v>
      </c>
      <c r="H33" s="68">
        <v>8</v>
      </c>
      <c r="I33" s="67" t="s">
        <v>30</v>
      </c>
      <c r="J33" s="69">
        <v>671000</v>
      </c>
      <c r="K33" s="69"/>
      <c r="L33" s="82">
        <v>671000</v>
      </c>
      <c r="M33" s="119" t="s">
        <v>52</v>
      </c>
      <c r="N33" s="67"/>
    </row>
    <row r="34" spans="1:14" ht="39.950000000000003" hidden="1" customHeight="1">
      <c r="A34" s="68" t="s">
        <v>15</v>
      </c>
      <c r="B34" s="65">
        <v>2017</v>
      </c>
      <c r="C34" s="81">
        <v>2017</v>
      </c>
      <c r="D34" s="65">
        <v>2017</v>
      </c>
      <c r="E34" s="67" t="s">
        <v>66</v>
      </c>
      <c r="F34" s="67" t="s">
        <v>50</v>
      </c>
      <c r="G34" s="67" t="s">
        <v>51</v>
      </c>
      <c r="H34" s="68" t="s">
        <v>35</v>
      </c>
      <c r="I34" s="67" t="s">
        <v>30</v>
      </c>
      <c r="J34" s="69">
        <v>51000</v>
      </c>
      <c r="K34" s="69"/>
      <c r="L34" s="82">
        <v>51000</v>
      </c>
      <c r="M34" s="119" t="s">
        <v>52</v>
      </c>
      <c r="N34" s="67"/>
    </row>
    <row r="35" spans="1:14" ht="39.950000000000003" hidden="1" customHeight="1">
      <c r="A35" s="68">
        <v>2017</v>
      </c>
      <c r="B35" s="65">
        <v>2017</v>
      </c>
      <c r="C35" s="81">
        <v>2017</v>
      </c>
      <c r="D35" s="65">
        <v>2017</v>
      </c>
      <c r="E35" s="67" t="s">
        <v>40</v>
      </c>
      <c r="F35" s="67" t="s">
        <v>17</v>
      </c>
      <c r="G35" s="67" t="s">
        <v>67</v>
      </c>
      <c r="H35" s="68" t="s">
        <v>35</v>
      </c>
      <c r="I35" s="67" t="s">
        <v>30</v>
      </c>
      <c r="J35" s="69">
        <v>300000</v>
      </c>
      <c r="K35" s="69"/>
      <c r="L35" s="82">
        <v>742920</v>
      </c>
      <c r="M35" s="119" t="s">
        <v>68</v>
      </c>
      <c r="N35" s="67"/>
    </row>
    <row r="36" spans="1:14" ht="39.950000000000003" hidden="1" customHeight="1">
      <c r="A36" s="68" t="s">
        <v>15</v>
      </c>
      <c r="B36" s="65">
        <v>2017</v>
      </c>
      <c r="C36" s="81">
        <v>2018</v>
      </c>
      <c r="D36" s="65"/>
      <c r="E36" s="67" t="s">
        <v>69</v>
      </c>
      <c r="F36" s="67" t="s">
        <v>70</v>
      </c>
      <c r="G36" s="67"/>
      <c r="H36" s="68">
        <v>10</v>
      </c>
      <c r="I36" s="67" t="s">
        <v>71</v>
      </c>
      <c r="J36" s="69">
        <v>41000</v>
      </c>
      <c r="K36" s="69">
        <v>0</v>
      </c>
      <c r="L36" s="82"/>
      <c r="M36" s="119" t="s">
        <v>72</v>
      </c>
      <c r="N36" s="67"/>
    </row>
    <row r="37" spans="1:14" ht="39.950000000000003" hidden="1" customHeight="1">
      <c r="A37" s="68">
        <v>2018</v>
      </c>
      <c r="B37" s="65">
        <v>2018</v>
      </c>
      <c r="C37" s="81">
        <v>2018</v>
      </c>
      <c r="D37" s="65"/>
      <c r="E37" s="67" t="s">
        <v>40</v>
      </c>
      <c r="F37" s="67" t="s">
        <v>17</v>
      </c>
      <c r="G37" s="67" t="s">
        <v>73</v>
      </c>
      <c r="H37" s="68" t="s">
        <v>35</v>
      </c>
      <c r="I37" s="67" t="s">
        <v>71</v>
      </c>
      <c r="J37" s="69">
        <v>300000</v>
      </c>
      <c r="K37" s="69"/>
      <c r="L37" s="82"/>
      <c r="M37" s="119" t="s">
        <v>74</v>
      </c>
      <c r="N37" s="67"/>
    </row>
    <row r="38" spans="1:14" ht="39.950000000000003" hidden="1" customHeight="1">
      <c r="A38" s="68" t="s">
        <v>15</v>
      </c>
      <c r="B38" s="65">
        <v>2018</v>
      </c>
      <c r="C38" s="81">
        <v>2018</v>
      </c>
      <c r="D38" s="65"/>
      <c r="E38" s="67" t="s">
        <v>75</v>
      </c>
      <c r="F38" s="67" t="s">
        <v>76</v>
      </c>
      <c r="G38" s="67" t="s">
        <v>77</v>
      </c>
      <c r="H38" s="68" t="s">
        <v>35</v>
      </c>
      <c r="I38" s="67" t="s">
        <v>19</v>
      </c>
      <c r="J38" s="69">
        <v>3000</v>
      </c>
      <c r="K38" s="69"/>
      <c r="L38" s="82"/>
      <c r="M38" s="119"/>
      <c r="N38" s="67"/>
    </row>
    <row r="39" spans="1:14" ht="39.950000000000003" hidden="1" customHeight="1">
      <c r="A39" s="68" t="s">
        <v>15</v>
      </c>
      <c r="B39" s="65">
        <v>2016</v>
      </c>
      <c r="C39" s="81">
        <v>2018</v>
      </c>
      <c r="D39" s="65">
        <v>2018</v>
      </c>
      <c r="E39" s="67" t="s">
        <v>78</v>
      </c>
      <c r="F39" s="67" t="s">
        <v>76</v>
      </c>
      <c r="G39" s="67" t="s">
        <v>79</v>
      </c>
      <c r="H39" s="68" t="s">
        <v>35</v>
      </c>
      <c r="I39" s="67" t="s">
        <v>30</v>
      </c>
      <c r="J39" s="69">
        <v>22000</v>
      </c>
      <c r="K39" s="69"/>
      <c r="L39" s="82">
        <v>22000</v>
      </c>
      <c r="M39" s="119" t="s">
        <v>80</v>
      </c>
      <c r="N39" s="67"/>
    </row>
    <row r="40" spans="1:14" ht="39.950000000000003" hidden="1" customHeight="1">
      <c r="A40" s="68" t="s">
        <v>15</v>
      </c>
      <c r="B40" s="65">
        <v>2025</v>
      </c>
      <c r="C40" s="81">
        <v>2018</v>
      </c>
      <c r="D40" s="65"/>
      <c r="E40" s="70" t="s">
        <v>81</v>
      </c>
      <c r="F40" s="70" t="s">
        <v>50</v>
      </c>
      <c r="G40" s="70" t="s">
        <v>51</v>
      </c>
      <c r="H40" s="65">
        <v>8</v>
      </c>
      <c r="I40" s="70" t="s">
        <v>30</v>
      </c>
      <c r="J40" s="71">
        <v>786000</v>
      </c>
      <c r="K40" s="71"/>
      <c r="L40" s="98"/>
    </row>
    <row r="41" spans="1:14" ht="39.950000000000003" hidden="1" customHeight="1">
      <c r="A41" s="68" t="s">
        <v>39</v>
      </c>
      <c r="B41" s="65">
        <v>2019</v>
      </c>
      <c r="C41" s="81">
        <v>2019</v>
      </c>
      <c r="D41" s="65">
        <v>2019</v>
      </c>
      <c r="E41" s="67" t="s">
        <v>40</v>
      </c>
      <c r="F41" s="67" t="s">
        <v>17</v>
      </c>
      <c r="G41" s="67" t="s">
        <v>73</v>
      </c>
      <c r="H41" s="68" t="s">
        <v>35</v>
      </c>
      <c r="I41" s="67" t="s">
        <v>30</v>
      </c>
      <c r="J41" s="69">
        <v>300000</v>
      </c>
      <c r="K41" s="69"/>
      <c r="L41" s="82">
        <v>0</v>
      </c>
      <c r="M41" s="119" t="s">
        <v>82</v>
      </c>
      <c r="N41" s="67"/>
    </row>
    <row r="42" spans="1:14" ht="39.950000000000003" hidden="1" customHeight="1">
      <c r="A42" s="68" t="s">
        <v>15</v>
      </c>
      <c r="B42" s="65">
        <v>2020</v>
      </c>
      <c r="C42" s="81">
        <v>2019</v>
      </c>
      <c r="D42" s="65">
        <v>2019</v>
      </c>
      <c r="E42" s="67" t="s">
        <v>83</v>
      </c>
      <c r="F42" s="67" t="s">
        <v>76</v>
      </c>
      <c r="G42" s="67" t="s">
        <v>38</v>
      </c>
      <c r="H42" s="68">
        <v>20</v>
      </c>
      <c r="I42" s="67" t="s">
        <v>30</v>
      </c>
      <c r="J42" s="69">
        <v>144000</v>
      </c>
      <c r="K42" s="69"/>
      <c r="L42" s="82">
        <v>353750</v>
      </c>
      <c r="M42" s="119" t="s">
        <v>84</v>
      </c>
      <c r="N42" s="67"/>
    </row>
    <row r="43" spans="1:14" ht="39.950000000000003" hidden="1" customHeight="1">
      <c r="A43" s="68">
        <v>2023</v>
      </c>
      <c r="B43" s="65" t="s">
        <v>35</v>
      </c>
      <c r="C43" s="81">
        <v>2019</v>
      </c>
      <c r="D43" s="65">
        <v>2019</v>
      </c>
      <c r="E43" s="70" t="s">
        <v>85</v>
      </c>
      <c r="F43" s="70" t="s">
        <v>76</v>
      </c>
      <c r="G43" s="70"/>
      <c r="H43" s="65"/>
      <c r="I43" s="70" t="s">
        <v>30</v>
      </c>
      <c r="J43" s="69">
        <v>5030782</v>
      </c>
      <c r="K43" s="71"/>
      <c r="L43" s="83">
        <v>5030782</v>
      </c>
      <c r="M43" s="119" t="s">
        <v>86</v>
      </c>
      <c r="N43" s="67"/>
    </row>
    <row r="44" spans="1:14" ht="39.950000000000003" hidden="1" customHeight="1">
      <c r="A44" s="68" t="s">
        <v>39</v>
      </c>
      <c r="B44" s="65">
        <v>2020</v>
      </c>
      <c r="C44" s="81">
        <v>2020</v>
      </c>
      <c r="D44" s="65"/>
      <c r="E44" s="67" t="s">
        <v>40</v>
      </c>
      <c r="F44" s="67" t="s">
        <v>17</v>
      </c>
      <c r="G44" s="67" t="s">
        <v>73</v>
      </c>
      <c r="H44" s="68" t="s">
        <v>35</v>
      </c>
      <c r="I44" s="67" t="s">
        <v>71</v>
      </c>
      <c r="J44" s="69">
        <v>300000</v>
      </c>
      <c r="K44" s="69"/>
      <c r="L44" s="99"/>
      <c r="M44" s="119"/>
      <c r="N44" s="67"/>
    </row>
    <row r="45" spans="1:14" ht="39.950000000000003" hidden="1" customHeight="1">
      <c r="A45" s="68" t="s">
        <v>15</v>
      </c>
      <c r="B45" s="65">
        <v>2020</v>
      </c>
      <c r="C45" s="81">
        <v>2020</v>
      </c>
      <c r="D45" s="65"/>
      <c r="E45" s="67" t="s">
        <v>87</v>
      </c>
      <c r="F45" s="67" t="s">
        <v>76</v>
      </c>
      <c r="G45" s="67" t="s">
        <v>88</v>
      </c>
      <c r="H45" s="68">
        <v>30</v>
      </c>
      <c r="I45" s="67" t="s">
        <v>19</v>
      </c>
      <c r="J45" s="69">
        <v>5000</v>
      </c>
      <c r="K45" s="69"/>
      <c r="L45" s="99"/>
      <c r="M45" s="119"/>
      <c r="N45" s="67"/>
    </row>
    <row r="46" spans="1:14" ht="39.950000000000003" hidden="1" customHeight="1">
      <c r="A46" s="68" t="s">
        <v>15</v>
      </c>
      <c r="B46" s="65">
        <v>2020</v>
      </c>
      <c r="C46" s="81">
        <v>2020</v>
      </c>
      <c r="D46" s="65"/>
      <c r="E46" s="67" t="s">
        <v>89</v>
      </c>
      <c r="F46" s="67" t="s">
        <v>76</v>
      </c>
      <c r="G46" s="67" t="s">
        <v>88</v>
      </c>
      <c r="H46" s="68">
        <v>30</v>
      </c>
      <c r="I46" s="67" t="s">
        <v>19</v>
      </c>
      <c r="J46" s="69">
        <v>10000</v>
      </c>
      <c r="K46" s="69"/>
      <c r="L46" s="99"/>
      <c r="M46" s="119"/>
      <c r="N46" s="67"/>
    </row>
    <row r="47" spans="1:14" ht="39.950000000000003" hidden="1" customHeight="1">
      <c r="A47" s="68" t="s">
        <v>15</v>
      </c>
      <c r="B47" s="65">
        <v>2018</v>
      </c>
      <c r="C47" s="81">
        <v>2020</v>
      </c>
      <c r="D47" s="65">
        <v>2020</v>
      </c>
      <c r="E47" s="67" t="s">
        <v>90</v>
      </c>
      <c r="F47" s="67" t="s">
        <v>45</v>
      </c>
      <c r="G47" s="67" t="s">
        <v>46</v>
      </c>
      <c r="H47" s="68">
        <v>5</v>
      </c>
      <c r="I47" s="67" t="s">
        <v>30</v>
      </c>
      <c r="J47" s="69">
        <v>10000</v>
      </c>
      <c r="K47" s="69">
        <v>17800</v>
      </c>
      <c r="L47" s="82"/>
      <c r="M47" s="119" t="s">
        <v>91</v>
      </c>
      <c r="N47" s="67"/>
    </row>
    <row r="48" spans="1:14" ht="39.950000000000003" hidden="1" customHeight="1">
      <c r="A48" s="68" t="s">
        <v>15</v>
      </c>
      <c r="B48" s="65">
        <v>2019</v>
      </c>
      <c r="C48" s="81">
        <v>2020</v>
      </c>
      <c r="D48" s="65">
        <v>2020</v>
      </c>
      <c r="E48" s="67" t="s">
        <v>92</v>
      </c>
      <c r="F48" s="67" t="s">
        <v>76</v>
      </c>
      <c r="G48" s="67" t="s">
        <v>77</v>
      </c>
      <c r="H48" s="68">
        <v>10</v>
      </c>
      <c r="I48" s="67" t="s">
        <v>30</v>
      </c>
      <c r="J48" s="69">
        <v>13000</v>
      </c>
      <c r="K48" s="69"/>
      <c r="L48" s="82">
        <v>18990</v>
      </c>
      <c r="M48" s="119" t="s">
        <v>93</v>
      </c>
      <c r="N48" s="67"/>
    </row>
    <row r="49" spans="1:15" ht="39.950000000000003" hidden="1" customHeight="1">
      <c r="A49" s="68" t="s">
        <v>15</v>
      </c>
      <c r="B49" s="65">
        <v>2020</v>
      </c>
      <c r="C49" s="81">
        <v>2020</v>
      </c>
      <c r="D49" s="65"/>
      <c r="E49" s="67" t="s">
        <v>94</v>
      </c>
      <c r="F49" s="67" t="s">
        <v>50</v>
      </c>
      <c r="G49" s="67" t="s">
        <v>51</v>
      </c>
      <c r="H49" s="68">
        <v>10</v>
      </c>
      <c r="I49" s="67" t="s">
        <v>30</v>
      </c>
      <c r="J49" s="69">
        <v>29000</v>
      </c>
      <c r="K49" s="69"/>
      <c r="L49" s="99"/>
      <c r="M49" s="119" t="s">
        <v>95</v>
      </c>
      <c r="N49" s="67"/>
    </row>
    <row r="50" spans="1:15" ht="39.950000000000003" hidden="1" customHeight="1">
      <c r="A50" s="68" t="s">
        <v>15</v>
      </c>
      <c r="B50" s="65">
        <v>2021</v>
      </c>
      <c r="C50" s="81">
        <v>2020</v>
      </c>
      <c r="D50" s="65"/>
      <c r="E50" s="70" t="s">
        <v>96</v>
      </c>
      <c r="F50" s="70" t="s">
        <v>76</v>
      </c>
      <c r="G50" s="70" t="s">
        <v>38</v>
      </c>
      <c r="H50" s="65">
        <v>15</v>
      </c>
      <c r="I50" s="70" t="s">
        <v>30</v>
      </c>
      <c r="J50" s="71">
        <v>43000</v>
      </c>
      <c r="K50" s="71"/>
      <c r="L50" s="98"/>
      <c r="M50" s="121" t="s">
        <v>97</v>
      </c>
      <c r="N50" s="70"/>
    </row>
    <row r="51" spans="1:15" ht="39.950000000000003" hidden="1" customHeight="1">
      <c r="A51" s="68">
        <v>2023</v>
      </c>
      <c r="B51" s="65" t="s">
        <v>35</v>
      </c>
      <c r="C51" s="81">
        <v>2020</v>
      </c>
      <c r="D51" s="65">
        <v>2020</v>
      </c>
      <c r="E51" s="70" t="s">
        <v>98</v>
      </c>
      <c r="F51" s="70" t="s">
        <v>76</v>
      </c>
      <c r="G51" s="70" t="s">
        <v>38</v>
      </c>
      <c r="H51" s="65"/>
      <c r="I51" s="70" t="s">
        <v>30</v>
      </c>
      <c r="J51" s="69"/>
      <c r="K51" s="71"/>
      <c r="L51" s="98"/>
      <c r="M51" s="119" t="s">
        <v>99</v>
      </c>
      <c r="N51" s="67"/>
    </row>
    <row r="52" spans="1:15" ht="39.950000000000003" hidden="1" customHeight="1">
      <c r="A52" s="68" t="s">
        <v>15</v>
      </c>
      <c r="B52" s="65">
        <v>2018</v>
      </c>
      <c r="C52" s="81">
        <v>2021</v>
      </c>
      <c r="D52" s="65"/>
      <c r="E52" s="70" t="s">
        <v>100</v>
      </c>
      <c r="F52" s="70" t="s">
        <v>45</v>
      </c>
      <c r="G52" s="70" t="s">
        <v>46</v>
      </c>
      <c r="H52" s="65">
        <v>3</v>
      </c>
      <c r="I52" s="70" t="s">
        <v>19</v>
      </c>
      <c r="J52" s="71">
        <v>8000</v>
      </c>
      <c r="K52" s="71"/>
      <c r="L52" s="98"/>
      <c r="M52" s="121" t="s">
        <v>101</v>
      </c>
      <c r="N52" s="70"/>
    </row>
    <row r="53" spans="1:15" ht="39.950000000000003" hidden="1" customHeight="1">
      <c r="A53" s="68" t="s">
        <v>15</v>
      </c>
      <c r="B53" s="65">
        <v>2021</v>
      </c>
      <c r="C53" s="81">
        <v>2021</v>
      </c>
      <c r="D53" s="65"/>
      <c r="E53" s="67" t="s">
        <v>102</v>
      </c>
      <c r="F53" s="70" t="s">
        <v>76</v>
      </c>
      <c r="G53" s="70" t="s">
        <v>38</v>
      </c>
      <c r="H53" s="65">
        <v>15</v>
      </c>
      <c r="I53" s="70" t="s">
        <v>30</v>
      </c>
      <c r="J53" s="71">
        <v>17000</v>
      </c>
      <c r="K53" s="71"/>
      <c r="L53" s="98"/>
      <c r="M53" s="119" t="s">
        <v>103</v>
      </c>
      <c r="N53" s="67"/>
    </row>
    <row r="54" spans="1:15" ht="39.950000000000003" hidden="1" customHeight="1">
      <c r="A54" s="68" t="s">
        <v>15</v>
      </c>
      <c r="B54" s="65">
        <v>2021</v>
      </c>
      <c r="C54" s="81">
        <v>2022</v>
      </c>
      <c r="D54" s="65"/>
      <c r="E54" s="70" t="s">
        <v>104</v>
      </c>
      <c r="F54" s="70" t="s">
        <v>76</v>
      </c>
      <c r="G54" s="70" t="s">
        <v>38</v>
      </c>
      <c r="H54" s="65">
        <v>15</v>
      </c>
      <c r="I54" s="70" t="s">
        <v>30</v>
      </c>
      <c r="J54" s="71">
        <v>21000</v>
      </c>
      <c r="K54" s="71"/>
      <c r="L54" s="98"/>
      <c r="M54" s="121" t="s">
        <v>105</v>
      </c>
      <c r="N54" s="70"/>
    </row>
    <row r="55" spans="1:15" ht="39.950000000000003" hidden="1" customHeight="1">
      <c r="A55" s="68">
        <v>2023</v>
      </c>
      <c r="B55" s="65" t="s">
        <v>35</v>
      </c>
      <c r="C55" s="81">
        <v>2022</v>
      </c>
      <c r="D55" s="65">
        <v>2022</v>
      </c>
      <c r="E55" s="70" t="s">
        <v>106</v>
      </c>
      <c r="F55" s="70" t="s">
        <v>70</v>
      </c>
      <c r="G55" s="70" t="s">
        <v>51</v>
      </c>
      <c r="H55" s="65" t="s">
        <v>35</v>
      </c>
      <c r="I55" s="70" t="s">
        <v>30</v>
      </c>
      <c r="J55" s="71" t="s">
        <v>35</v>
      </c>
      <c r="K55" s="71"/>
      <c r="L55" s="83">
        <v>1011739</v>
      </c>
      <c r="M55" s="119"/>
      <c r="N55" s="67"/>
    </row>
    <row r="56" spans="1:15" ht="39.950000000000003" hidden="1" customHeight="1">
      <c r="A56" s="68" t="s">
        <v>15</v>
      </c>
      <c r="B56" s="65">
        <v>2022</v>
      </c>
      <c r="C56" s="81">
        <v>2022</v>
      </c>
      <c r="D56" s="65"/>
      <c r="E56" s="67" t="s">
        <v>107</v>
      </c>
      <c r="F56" s="70" t="s">
        <v>76</v>
      </c>
      <c r="G56" s="70" t="s">
        <v>108</v>
      </c>
      <c r="H56" s="65">
        <v>6</v>
      </c>
      <c r="I56" s="70" t="s">
        <v>30</v>
      </c>
      <c r="J56" s="71">
        <v>9000</v>
      </c>
      <c r="K56" s="71"/>
      <c r="L56" s="83">
        <v>3500</v>
      </c>
    </row>
    <row r="57" spans="1:15" ht="39.950000000000003" hidden="1" customHeight="1">
      <c r="A57" s="68" t="s">
        <v>15</v>
      </c>
      <c r="B57" s="65">
        <v>2024</v>
      </c>
      <c r="C57" s="81">
        <v>2024</v>
      </c>
      <c r="D57" s="65"/>
      <c r="E57" s="70" t="s">
        <v>100</v>
      </c>
      <c r="F57" s="70" t="s">
        <v>45</v>
      </c>
      <c r="G57" s="70" t="s">
        <v>46</v>
      </c>
      <c r="H57" s="65">
        <v>3</v>
      </c>
      <c r="I57" s="70" t="s">
        <v>30</v>
      </c>
      <c r="J57" s="71">
        <v>15000</v>
      </c>
      <c r="K57" s="71"/>
      <c r="L57" s="98"/>
      <c r="M57" s="119" t="s">
        <v>109</v>
      </c>
      <c r="N57" s="67"/>
    </row>
    <row r="58" spans="1:15" ht="39.950000000000003" hidden="1" customHeight="1">
      <c r="A58" s="68" t="s">
        <v>15</v>
      </c>
      <c r="B58" s="65">
        <v>2025</v>
      </c>
      <c r="C58" s="81">
        <v>2024</v>
      </c>
      <c r="D58" s="65"/>
      <c r="E58" s="70" t="s">
        <v>53</v>
      </c>
      <c r="F58" s="70" t="s">
        <v>50</v>
      </c>
      <c r="G58" s="70" t="s">
        <v>51</v>
      </c>
      <c r="H58" s="65">
        <v>8</v>
      </c>
      <c r="I58" s="70" t="s">
        <v>30</v>
      </c>
      <c r="J58" s="71">
        <v>0</v>
      </c>
      <c r="K58" s="71"/>
      <c r="L58" s="98"/>
      <c r="M58" s="119" t="s">
        <v>110</v>
      </c>
      <c r="N58" s="67"/>
    </row>
    <row r="59" spans="1:15" ht="39.950000000000003" hidden="1" customHeight="1">
      <c r="A59" s="68" t="s">
        <v>15</v>
      </c>
      <c r="B59" s="65">
        <v>2023</v>
      </c>
      <c r="C59" s="81">
        <v>2024</v>
      </c>
      <c r="D59" s="65"/>
      <c r="E59" s="70" t="s">
        <v>90</v>
      </c>
      <c r="F59" s="70" t="s">
        <v>45</v>
      </c>
      <c r="G59" s="70" t="s">
        <v>46</v>
      </c>
      <c r="H59" s="65">
        <v>5</v>
      </c>
      <c r="I59" s="70" t="s">
        <v>30</v>
      </c>
      <c r="J59" s="71">
        <v>25000</v>
      </c>
      <c r="K59" s="71"/>
      <c r="L59" s="98"/>
      <c r="M59" s="119" t="s">
        <v>111</v>
      </c>
      <c r="N59" s="67"/>
    </row>
    <row r="60" spans="1:15" ht="39.950000000000003" hidden="1" customHeight="1">
      <c r="A60" s="68">
        <v>2023</v>
      </c>
      <c r="B60" s="65">
        <v>2024</v>
      </c>
      <c r="C60" s="81">
        <v>2024</v>
      </c>
      <c r="D60" s="65"/>
      <c r="E60" s="70" t="s">
        <v>112</v>
      </c>
      <c r="F60" s="70" t="s">
        <v>50</v>
      </c>
      <c r="G60" s="70" t="s">
        <v>46</v>
      </c>
      <c r="H60" s="65">
        <v>8</v>
      </c>
      <c r="I60" s="70" t="s">
        <v>30</v>
      </c>
      <c r="J60" s="85">
        <v>100000</v>
      </c>
      <c r="K60" s="71"/>
      <c r="L60" s="71">
        <v>400000</v>
      </c>
      <c r="M60" s="119"/>
      <c r="N60" s="67"/>
    </row>
    <row r="61" spans="1:15" ht="39.950000000000003" hidden="1" customHeight="1">
      <c r="A61" s="68" t="s">
        <v>15</v>
      </c>
      <c r="B61" s="65">
        <v>2018</v>
      </c>
      <c r="C61" s="81">
        <v>2024</v>
      </c>
      <c r="D61" s="65"/>
      <c r="E61" s="67" t="s">
        <v>100</v>
      </c>
      <c r="F61" s="67" t="s">
        <v>45</v>
      </c>
      <c r="G61" s="67" t="s">
        <v>46</v>
      </c>
      <c r="H61" s="68">
        <v>3</v>
      </c>
      <c r="I61" s="67" t="s">
        <v>71</v>
      </c>
      <c r="J61" s="69">
        <v>8000</v>
      </c>
      <c r="K61" s="69"/>
      <c r="L61" s="82"/>
      <c r="M61" s="119" t="s">
        <v>113</v>
      </c>
      <c r="N61" s="67"/>
    </row>
    <row r="62" spans="1:15" ht="39.950000000000003" hidden="1" customHeight="1">
      <c r="A62" s="68" t="s">
        <v>15</v>
      </c>
      <c r="B62" s="65">
        <v>2025</v>
      </c>
      <c r="C62" s="81">
        <v>2024</v>
      </c>
      <c r="D62" s="65">
        <v>2018</v>
      </c>
      <c r="E62" s="70" t="s">
        <v>55</v>
      </c>
      <c r="F62" s="70" t="s">
        <v>50</v>
      </c>
      <c r="G62" s="70" t="s">
        <v>51</v>
      </c>
      <c r="H62" s="65">
        <v>8</v>
      </c>
      <c r="I62" s="70" t="s">
        <v>30</v>
      </c>
      <c r="J62" s="71">
        <v>0</v>
      </c>
      <c r="K62" s="71"/>
      <c r="L62" s="98"/>
      <c r="M62" s="119" t="s">
        <v>114</v>
      </c>
      <c r="N62" s="67"/>
    </row>
    <row r="63" spans="1:15" ht="39.950000000000003" hidden="1" customHeight="1">
      <c r="A63" s="68" t="s">
        <v>15</v>
      </c>
      <c r="B63" s="65">
        <v>2024</v>
      </c>
      <c r="C63" s="81">
        <v>2024</v>
      </c>
      <c r="D63" s="65"/>
      <c r="E63" s="70" t="s">
        <v>115</v>
      </c>
      <c r="F63" s="70" t="s">
        <v>17</v>
      </c>
      <c r="G63" s="70" t="s">
        <v>23</v>
      </c>
      <c r="H63" s="65">
        <v>20</v>
      </c>
      <c r="I63" s="70" t="s">
        <v>19</v>
      </c>
      <c r="J63" s="71">
        <v>3000</v>
      </c>
      <c r="K63" s="71"/>
      <c r="L63" s="98"/>
      <c r="N63" s="67"/>
      <c r="O63" s="117">
        <f>SUM(J57:J76)</f>
        <v>1147000</v>
      </c>
    </row>
    <row r="64" spans="1:15" ht="39.950000000000003" hidden="1" customHeight="1">
      <c r="A64" s="68" t="s">
        <v>15</v>
      </c>
      <c r="B64" s="65">
        <v>2024</v>
      </c>
      <c r="C64" s="81">
        <v>2024</v>
      </c>
      <c r="D64" s="65"/>
      <c r="E64" s="70" t="s">
        <v>116</v>
      </c>
      <c r="F64" s="70" t="s">
        <v>17</v>
      </c>
      <c r="G64" s="70" t="s">
        <v>117</v>
      </c>
      <c r="H64" s="65">
        <v>20</v>
      </c>
      <c r="I64" s="70" t="s">
        <v>19</v>
      </c>
      <c r="J64" s="71">
        <v>3000</v>
      </c>
      <c r="K64" s="71"/>
      <c r="L64" s="98"/>
      <c r="N64" s="67"/>
    </row>
    <row r="65" spans="1:15" ht="39.950000000000003" hidden="1" customHeight="1">
      <c r="A65" s="68" t="s">
        <v>15</v>
      </c>
      <c r="B65" s="65">
        <v>2024</v>
      </c>
      <c r="C65" s="81">
        <v>2024</v>
      </c>
      <c r="D65" s="65"/>
      <c r="E65" s="70" t="s">
        <v>118</v>
      </c>
      <c r="F65" s="70" t="s">
        <v>17</v>
      </c>
      <c r="G65" s="70" t="s">
        <v>117</v>
      </c>
      <c r="H65" s="65">
        <v>20</v>
      </c>
      <c r="I65" s="70" t="s">
        <v>19</v>
      </c>
      <c r="J65" s="71">
        <v>4000</v>
      </c>
      <c r="K65" s="71"/>
      <c r="L65" s="98"/>
      <c r="N65" s="67"/>
    </row>
    <row r="66" spans="1:15" ht="39.950000000000003" hidden="1" customHeight="1">
      <c r="A66" s="68" t="s">
        <v>15</v>
      </c>
      <c r="B66" s="65">
        <v>2024</v>
      </c>
      <c r="C66" s="81">
        <v>2024</v>
      </c>
      <c r="D66" s="65"/>
      <c r="E66" s="70" t="s">
        <v>119</v>
      </c>
      <c r="F66" s="70" t="s">
        <v>17</v>
      </c>
      <c r="G66" s="70" t="s">
        <v>117</v>
      </c>
      <c r="H66" s="65">
        <v>30</v>
      </c>
      <c r="I66" s="70" t="s">
        <v>19</v>
      </c>
      <c r="J66" s="71">
        <v>13000</v>
      </c>
      <c r="K66" s="71"/>
      <c r="L66" s="98"/>
    </row>
    <row r="67" spans="1:15" ht="39.950000000000003" hidden="1" customHeight="1">
      <c r="A67" s="68" t="s">
        <v>15</v>
      </c>
      <c r="B67" s="65">
        <v>2024</v>
      </c>
      <c r="C67" s="81">
        <v>2024</v>
      </c>
      <c r="D67" s="65"/>
      <c r="E67" s="70" t="s">
        <v>120</v>
      </c>
      <c r="F67" s="70" t="s">
        <v>17</v>
      </c>
      <c r="G67" s="70" t="s">
        <v>117</v>
      </c>
      <c r="H67" s="65">
        <v>20</v>
      </c>
      <c r="I67" s="70" t="s">
        <v>19</v>
      </c>
      <c r="J67" s="71">
        <v>4000</v>
      </c>
      <c r="K67" s="71"/>
      <c r="L67" s="98"/>
    </row>
    <row r="68" spans="1:15" ht="39.950000000000003" customHeight="1">
      <c r="A68" s="68" t="s">
        <v>15</v>
      </c>
      <c r="B68" s="65">
        <v>2025</v>
      </c>
      <c r="C68" s="81">
        <v>2025</v>
      </c>
      <c r="D68" s="65"/>
      <c r="E68" s="70" t="s">
        <v>56</v>
      </c>
      <c r="F68" s="70" t="s">
        <v>45</v>
      </c>
      <c r="G68" s="70" t="s">
        <v>57</v>
      </c>
      <c r="H68" s="65">
        <v>8</v>
      </c>
      <c r="I68" s="70" t="s">
        <v>122</v>
      </c>
      <c r="J68" s="71">
        <v>8000</v>
      </c>
      <c r="K68" s="71"/>
      <c r="L68" s="98"/>
      <c r="M68" s="119" t="s">
        <v>146</v>
      </c>
    </row>
    <row r="69" spans="1:15" ht="39.950000000000003" customHeight="1">
      <c r="A69" s="68" t="s">
        <v>15</v>
      </c>
      <c r="B69" s="65">
        <v>2025</v>
      </c>
      <c r="C69" s="81">
        <v>2025</v>
      </c>
      <c r="D69" s="65"/>
      <c r="E69" s="70" t="s">
        <v>149</v>
      </c>
      <c r="F69" s="70" t="s">
        <v>45</v>
      </c>
      <c r="G69" s="70" t="s">
        <v>57</v>
      </c>
      <c r="H69" s="65">
        <v>8</v>
      </c>
      <c r="I69" s="70" t="s">
        <v>122</v>
      </c>
      <c r="J69" s="71">
        <v>11000</v>
      </c>
      <c r="K69" s="71"/>
      <c r="L69" s="98"/>
      <c r="M69" s="119" t="s">
        <v>146</v>
      </c>
    </row>
    <row r="70" spans="1:15" ht="39.950000000000003" customHeight="1">
      <c r="A70" s="68" t="s">
        <v>15</v>
      </c>
      <c r="B70" s="65">
        <v>2025</v>
      </c>
      <c r="C70" s="81">
        <v>2025</v>
      </c>
      <c r="D70" s="65"/>
      <c r="E70" s="70" t="s">
        <v>153</v>
      </c>
      <c r="F70" s="70" t="s">
        <v>45</v>
      </c>
      <c r="G70" s="70" t="s">
        <v>57</v>
      </c>
      <c r="H70" s="65">
        <v>8</v>
      </c>
      <c r="I70" s="70" t="s">
        <v>122</v>
      </c>
      <c r="J70" s="71">
        <v>33000</v>
      </c>
      <c r="K70" s="71"/>
      <c r="L70" s="98"/>
      <c r="M70" s="119" t="s">
        <v>146</v>
      </c>
    </row>
    <row r="71" spans="1:15" ht="39.950000000000003" customHeight="1">
      <c r="A71" s="68" t="s">
        <v>15</v>
      </c>
      <c r="B71" s="65">
        <v>2018</v>
      </c>
      <c r="C71" s="81">
        <v>2025</v>
      </c>
      <c r="D71" s="65"/>
      <c r="E71" s="67" t="s">
        <v>196</v>
      </c>
      <c r="F71" s="67" t="s">
        <v>45</v>
      </c>
      <c r="G71" s="67" t="s">
        <v>46</v>
      </c>
      <c r="H71" s="68" t="s">
        <v>35</v>
      </c>
      <c r="I71" s="67" t="s">
        <v>122</v>
      </c>
      <c r="J71" s="69">
        <v>147000</v>
      </c>
      <c r="K71" s="69"/>
      <c r="L71" s="99"/>
      <c r="M71" s="119" t="s">
        <v>197</v>
      </c>
      <c r="N71" s="67"/>
    </row>
    <row r="72" spans="1:15" ht="39.950000000000003" customHeight="1">
      <c r="A72" s="68" t="s">
        <v>15</v>
      </c>
      <c r="B72" s="65">
        <v>2018</v>
      </c>
      <c r="C72" s="81">
        <v>2025</v>
      </c>
      <c r="D72" s="65"/>
      <c r="E72" s="67" t="s">
        <v>204</v>
      </c>
      <c r="F72" s="67" t="s">
        <v>45</v>
      </c>
      <c r="G72" s="67" t="s">
        <v>46</v>
      </c>
      <c r="H72" s="68">
        <v>30</v>
      </c>
      <c r="I72" s="67" t="s">
        <v>122</v>
      </c>
      <c r="J72" s="69">
        <v>277000</v>
      </c>
      <c r="K72" s="69"/>
      <c r="L72" s="99"/>
      <c r="M72" s="119" t="s">
        <v>125</v>
      </c>
      <c r="N72" s="67"/>
    </row>
    <row r="73" spans="1:15" ht="39.950000000000003" customHeight="1">
      <c r="A73" s="68">
        <v>2023</v>
      </c>
      <c r="B73" s="65">
        <v>2024</v>
      </c>
      <c r="C73" s="81">
        <v>2025</v>
      </c>
      <c r="D73" s="65"/>
      <c r="E73" s="67" t="s">
        <v>124</v>
      </c>
      <c r="F73" s="70" t="s">
        <v>45</v>
      </c>
      <c r="G73" s="70" t="s">
        <v>46</v>
      </c>
      <c r="H73" s="65" t="s">
        <v>35</v>
      </c>
      <c r="I73" s="70" t="s">
        <v>122</v>
      </c>
      <c r="J73" s="69">
        <v>50000</v>
      </c>
      <c r="K73" s="71"/>
      <c r="L73" s="101"/>
      <c r="M73" s="119" t="s">
        <v>125</v>
      </c>
      <c r="N73" s="67"/>
    </row>
    <row r="74" spans="1:15" ht="39.950000000000003" customHeight="1">
      <c r="A74" s="68">
        <v>2024</v>
      </c>
      <c r="B74" s="65">
        <v>2024</v>
      </c>
      <c r="C74" s="81">
        <v>2025</v>
      </c>
      <c r="D74" s="65"/>
      <c r="E74" s="70" t="s">
        <v>127</v>
      </c>
      <c r="F74" s="70" t="s">
        <v>128</v>
      </c>
      <c r="G74" s="70" t="s">
        <v>46</v>
      </c>
      <c r="H74" s="65" t="s">
        <v>35</v>
      </c>
      <c r="I74" s="70" t="s">
        <v>122</v>
      </c>
      <c r="J74" s="71">
        <v>250000</v>
      </c>
      <c r="K74" s="71"/>
      <c r="L74" s="102"/>
      <c r="M74" s="119" t="s">
        <v>129</v>
      </c>
      <c r="N74" s="67"/>
    </row>
    <row r="75" spans="1:15" ht="39.950000000000003" hidden="1" customHeight="1">
      <c r="A75" s="68">
        <v>2023</v>
      </c>
      <c r="B75" s="65">
        <v>2024</v>
      </c>
      <c r="C75" s="81">
        <v>2025</v>
      </c>
      <c r="D75" s="65"/>
      <c r="E75" s="70" t="s">
        <v>126</v>
      </c>
      <c r="F75" s="70" t="s">
        <v>50</v>
      </c>
      <c r="G75" s="70"/>
      <c r="H75" s="65" t="s">
        <v>35</v>
      </c>
      <c r="I75" s="70" t="s">
        <v>71</v>
      </c>
      <c r="J75" s="85">
        <v>146000</v>
      </c>
      <c r="K75" s="71"/>
      <c r="L75" s="102"/>
      <c r="M75" s="119"/>
      <c r="N75" s="67"/>
    </row>
    <row r="76" spans="1:15" ht="39.950000000000003" customHeight="1">
      <c r="A76" s="68">
        <v>2017</v>
      </c>
      <c r="B76" s="65">
        <v>2017</v>
      </c>
      <c r="C76" s="81">
        <v>2025</v>
      </c>
      <c r="D76" s="65"/>
      <c r="E76" s="67" t="s">
        <v>130</v>
      </c>
      <c r="F76" s="67" t="s">
        <v>45</v>
      </c>
      <c r="G76" s="67" t="s">
        <v>131</v>
      </c>
      <c r="H76" s="68" t="s">
        <v>35</v>
      </c>
      <c r="I76" s="67" t="s">
        <v>132</v>
      </c>
      <c r="J76" s="69">
        <v>50000</v>
      </c>
      <c r="K76" s="69"/>
      <c r="L76" s="82"/>
      <c r="M76" s="121" t="s">
        <v>133</v>
      </c>
      <c r="N76" s="67"/>
    </row>
    <row r="77" spans="1:15" ht="39.950000000000003" hidden="1" customHeight="1">
      <c r="A77" s="68" t="s">
        <v>15</v>
      </c>
      <c r="B77" s="65">
        <v>2016</v>
      </c>
      <c r="C77" s="81">
        <v>2025</v>
      </c>
      <c r="D77" s="65"/>
      <c r="E77" s="67" t="s">
        <v>141</v>
      </c>
      <c r="F77" s="67" t="s">
        <v>50</v>
      </c>
      <c r="G77" s="67" t="s">
        <v>51</v>
      </c>
      <c r="H77" s="68" t="s">
        <v>35</v>
      </c>
      <c r="I77" s="67" t="s">
        <v>142</v>
      </c>
      <c r="J77" s="69">
        <v>6000</v>
      </c>
      <c r="K77" s="69"/>
      <c r="L77" s="82"/>
      <c r="M77" s="119" t="s">
        <v>143</v>
      </c>
      <c r="N77" s="67"/>
      <c r="O77" s="117"/>
    </row>
    <row r="78" spans="1:15" ht="39.950000000000003" customHeight="1">
      <c r="A78" s="68" t="s">
        <v>15</v>
      </c>
      <c r="B78" s="65">
        <v>2022</v>
      </c>
      <c r="C78" s="81">
        <v>2025</v>
      </c>
      <c r="D78" s="65"/>
      <c r="E78" s="70" t="s">
        <v>121</v>
      </c>
      <c r="F78" s="70" t="s">
        <v>70</v>
      </c>
      <c r="G78" s="67" t="s">
        <v>51</v>
      </c>
      <c r="H78" s="65">
        <v>40</v>
      </c>
      <c r="I78" s="67" t="s">
        <v>122</v>
      </c>
      <c r="J78" s="71">
        <v>414000</v>
      </c>
      <c r="K78" s="71">
        <v>50000</v>
      </c>
      <c r="L78" s="98"/>
      <c r="M78" s="119" t="s">
        <v>123</v>
      </c>
      <c r="N78" s="67"/>
    </row>
    <row r="79" spans="1:15" ht="39.950000000000003" customHeight="1">
      <c r="A79" s="68">
        <v>2025</v>
      </c>
      <c r="B79" s="65">
        <v>2025</v>
      </c>
      <c r="C79" s="81">
        <v>2025</v>
      </c>
      <c r="D79" s="65"/>
      <c r="E79" s="70" t="s">
        <v>134</v>
      </c>
      <c r="F79" s="70" t="s">
        <v>45</v>
      </c>
      <c r="G79" s="70" t="s">
        <v>135</v>
      </c>
      <c r="H79" s="65" t="s">
        <v>35</v>
      </c>
      <c r="I79" s="70" t="s">
        <v>122</v>
      </c>
      <c r="J79" s="85" t="s">
        <v>35</v>
      </c>
      <c r="K79" s="71"/>
      <c r="L79" s="102"/>
      <c r="M79" s="121" t="s">
        <v>133</v>
      </c>
      <c r="N79" s="67"/>
    </row>
    <row r="80" spans="1:15" ht="39.950000000000003" customHeight="1">
      <c r="A80" s="68" t="s">
        <v>15</v>
      </c>
      <c r="B80" s="65">
        <v>2025</v>
      </c>
      <c r="C80" s="81">
        <v>2026</v>
      </c>
      <c r="D80" s="65"/>
      <c r="E80" s="67" t="s">
        <v>54</v>
      </c>
      <c r="F80" s="70" t="s">
        <v>50</v>
      </c>
      <c r="G80" s="70" t="s">
        <v>51</v>
      </c>
      <c r="H80" s="65">
        <v>8</v>
      </c>
      <c r="I80" s="70" t="s">
        <v>122</v>
      </c>
      <c r="J80" s="71">
        <v>47000</v>
      </c>
      <c r="K80" s="71"/>
      <c r="L80" s="98"/>
      <c r="M80" s="119" t="s">
        <v>123</v>
      </c>
      <c r="N80" s="67"/>
    </row>
    <row r="81" spans="1:15" ht="39.950000000000003" customHeight="1">
      <c r="A81" s="68" t="s">
        <v>15</v>
      </c>
      <c r="B81" s="65">
        <v>2025</v>
      </c>
      <c r="C81" s="81">
        <v>2026</v>
      </c>
      <c r="D81" s="65"/>
      <c r="E81" s="70" t="s">
        <v>162</v>
      </c>
      <c r="F81" s="70" t="s">
        <v>50</v>
      </c>
      <c r="G81" s="70" t="s">
        <v>51</v>
      </c>
      <c r="H81" s="65">
        <v>8</v>
      </c>
      <c r="I81" s="70" t="s">
        <v>122</v>
      </c>
      <c r="J81" s="71">
        <v>289000</v>
      </c>
      <c r="K81" s="71"/>
      <c r="L81" s="98"/>
      <c r="M81" s="119" t="s">
        <v>123</v>
      </c>
      <c r="N81" s="67"/>
    </row>
    <row r="82" spans="1:15" ht="39.950000000000003" customHeight="1">
      <c r="A82" s="68" t="s">
        <v>15</v>
      </c>
      <c r="B82" s="65">
        <v>2025</v>
      </c>
      <c r="C82" s="81">
        <v>2026</v>
      </c>
      <c r="D82" s="65"/>
      <c r="E82" s="70" t="s">
        <v>150</v>
      </c>
      <c r="F82" s="70" t="s">
        <v>50</v>
      </c>
      <c r="G82" s="70" t="s">
        <v>151</v>
      </c>
      <c r="H82" s="65">
        <v>16</v>
      </c>
      <c r="I82" s="70" t="s">
        <v>122</v>
      </c>
      <c r="J82" s="71">
        <v>10000</v>
      </c>
      <c r="K82" s="71"/>
      <c r="L82" s="98"/>
      <c r="M82" s="119" t="s">
        <v>146</v>
      </c>
      <c r="N82" s="67"/>
    </row>
    <row r="83" spans="1:15" ht="39.950000000000003" customHeight="1">
      <c r="A83" s="68" t="s">
        <v>15</v>
      </c>
      <c r="B83" s="65">
        <v>2025</v>
      </c>
      <c r="C83" s="81">
        <v>2026</v>
      </c>
      <c r="D83" s="65"/>
      <c r="E83" s="70" t="s">
        <v>154</v>
      </c>
      <c r="F83" s="70" t="s">
        <v>50</v>
      </c>
      <c r="G83" s="70" t="s">
        <v>151</v>
      </c>
      <c r="H83" s="65">
        <v>8</v>
      </c>
      <c r="I83" s="70" t="s">
        <v>122</v>
      </c>
      <c r="J83" s="71">
        <v>98000</v>
      </c>
      <c r="K83" s="71"/>
      <c r="L83" s="98"/>
      <c r="M83" s="119" t="s">
        <v>146</v>
      </c>
      <c r="N83" s="67"/>
    </row>
    <row r="84" spans="1:15" ht="39.950000000000003" customHeight="1">
      <c r="A84" s="68" t="s">
        <v>15</v>
      </c>
      <c r="B84" s="65">
        <v>2025</v>
      </c>
      <c r="C84" s="81">
        <v>2026</v>
      </c>
      <c r="D84" s="65"/>
      <c r="E84" s="67" t="s">
        <v>63</v>
      </c>
      <c r="F84" s="70" t="s">
        <v>50</v>
      </c>
      <c r="G84" s="70" t="s">
        <v>51</v>
      </c>
      <c r="H84" s="65">
        <v>8</v>
      </c>
      <c r="I84" s="70" t="s">
        <v>122</v>
      </c>
      <c r="J84" s="71">
        <v>270000</v>
      </c>
      <c r="K84" s="71"/>
      <c r="L84" s="98"/>
      <c r="M84" s="119" t="s">
        <v>123</v>
      </c>
      <c r="N84" s="67"/>
    </row>
    <row r="85" spans="1:15" ht="39.950000000000003" customHeight="1">
      <c r="A85" s="68" t="s">
        <v>15</v>
      </c>
      <c r="B85" s="65">
        <v>2025</v>
      </c>
      <c r="C85" s="81">
        <v>2026</v>
      </c>
      <c r="D85" s="65"/>
      <c r="E85" s="70" t="s">
        <v>64</v>
      </c>
      <c r="F85" s="70" t="s">
        <v>50</v>
      </c>
      <c r="G85" s="70" t="s">
        <v>51</v>
      </c>
      <c r="H85" s="65">
        <v>8</v>
      </c>
      <c r="I85" s="70" t="s">
        <v>122</v>
      </c>
      <c r="J85" s="71">
        <v>4000</v>
      </c>
      <c r="K85" s="71"/>
      <c r="L85" s="98"/>
      <c r="M85" s="119" t="s">
        <v>146</v>
      </c>
      <c r="N85" s="70"/>
    </row>
    <row r="86" spans="1:15" ht="39.950000000000003" customHeight="1">
      <c r="A86" s="68">
        <v>2016</v>
      </c>
      <c r="B86" s="65">
        <v>2025</v>
      </c>
      <c r="C86" s="81">
        <v>2026</v>
      </c>
      <c r="D86" s="65"/>
      <c r="E86" s="67" t="s">
        <v>209</v>
      </c>
      <c r="F86" s="70" t="s">
        <v>50</v>
      </c>
      <c r="G86" s="70" t="s">
        <v>51</v>
      </c>
      <c r="H86" s="65">
        <v>8</v>
      </c>
      <c r="I86" s="70" t="s">
        <v>122</v>
      </c>
      <c r="J86" s="71">
        <v>36000</v>
      </c>
      <c r="K86" s="71"/>
      <c r="L86" s="98"/>
      <c r="M86" s="119" t="s">
        <v>146</v>
      </c>
      <c r="N86" s="70"/>
    </row>
    <row r="87" spans="1:15" ht="39.950000000000003" customHeight="1">
      <c r="A87" s="68" t="s">
        <v>15</v>
      </c>
      <c r="B87" s="65">
        <v>2025</v>
      </c>
      <c r="C87" s="81">
        <v>2026</v>
      </c>
      <c r="D87" s="65"/>
      <c r="E87" s="70" t="s">
        <v>61</v>
      </c>
      <c r="F87" s="70" t="s">
        <v>50</v>
      </c>
      <c r="G87" s="70" t="s">
        <v>138</v>
      </c>
      <c r="H87" s="65">
        <v>8</v>
      </c>
      <c r="I87" s="70" t="s">
        <v>122</v>
      </c>
      <c r="J87" s="71">
        <v>4000</v>
      </c>
      <c r="K87" s="71"/>
      <c r="L87" s="98"/>
      <c r="M87" s="119" t="s">
        <v>146</v>
      </c>
      <c r="N87" s="70"/>
    </row>
    <row r="88" spans="1:15" ht="39.950000000000003" customHeight="1">
      <c r="A88" s="68" t="s">
        <v>15</v>
      </c>
      <c r="B88" s="65">
        <v>2021</v>
      </c>
      <c r="C88" s="81">
        <v>2026</v>
      </c>
      <c r="D88" s="65"/>
      <c r="E88" s="67" t="s">
        <v>152</v>
      </c>
      <c r="F88" s="70" t="s">
        <v>50</v>
      </c>
      <c r="G88" s="70" t="s">
        <v>138</v>
      </c>
      <c r="H88" s="65">
        <v>8</v>
      </c>
      <c r="I88" s="70" t="s">
        <v>122</v>
      </c>
      <c r="J88" s="71">
        <v>2000</v>
      </c>
      <c r="K88" s="71"/>
      <c r="L88" s="98"/>
      <c r="M88" s="119" t="s">
        <v>146</v>
      </c>
      <c r="N88" s="67"/>
      <c r="O88" s="117">
        <f>SUM(J80:J91)</f>
        <v>790000</v>
      </c>
    </row>
    <row r="89" spans="1:15" ht="39.950000000000003" customHeight="1">
      <c r="A89" s="68" t="s">
        <v>15</v>
      </c>
      <c r="B89" s="65">
        <v>2025</v>
      </c>
      <c r="C89" s="81">
        <v>2026</v>
      </c>
      <c r="D89" s="65"/>
      <c r="E89" s="70" t="s">
        <v>210</v>
      </c>
      <c r="F89" s="70" t="s">
        <v>50</v>
      </c>
      <c r="G89" s="70" t="s">
        <v>138</v>
      </c>
      <c r="H89" s="65">
        <v>8</v>
      </c>
      <c r="I89" s="70" t="s">
        <v>122</v>
      </c>
      <c r="J89" s="71">
        <v>2000</v>
      </c>
      <c r="K89" s="71"/>
      <c r="L89" s="98"/>
      <c r="M89" s="119" t="s">
        <v>146</v>
      </c>
      <c r="N89" s="67"/>
    </row>
    <row r="90" spans="1:15" ht="39.950000000000003" hidden="1" customHeight="1">
      <c r="A90" s="68" t="s">
        <v>15</v>
      </c>
      <c r="B90" s="65">
        <v>2024</v>
      </c>
      <c r="C90" s="81">
        <v>2025</v>
      </c>
      <c r="D90" s="65">
        <v>2025</v>
      </c>
      <c r="E90" s="70" t="s">
        <v>159</v>
      </c>
      <c r="F90" s="70" t="s">
        <v>76</v>
      </c>
      <c r="G90" s="70" t="s">
        <v>160</v>
      </c>
      <c r="H90" s="65">
        <v>20</v>
      </c>
      <c r="I90" s="70" t="s">
        <v>30</v>
      </c>
      <c r="J90" s="71">
        <v>3000</v>
      </c>
      <c r="K90" s="71"/>
      <c r="L90" s="98"/>
      <c r="N90" s="67"/>
    </row>
    <row r="91" spans="1:15" ht="39.950000000000003" customHeight="1">
      <c r="A91" s="68" t="s">
        <v>15</v>
      </c>
      <c r="B91" s="65">
        <v>2017</v>
      </c>
      <c r="C91" s="81">
        <v>2026</v>
      </c>
      <c r="D91" s="65"/>
      <c r="E91" s="67" t="s">
        <v>163</v>
      </c>
      <c r="F91" s="67" t="s">
        <v>70</v>
      </c>
      <c r="G91" s="67"/>
      <c r="H91" s="68">
        <v>10</v>
      </c>
      <c r="I91" s="67" t="s">
        <v>122</v>
      </c>
      <c r="J91" s="69">
        <v>25000</v>
      </c>
      <c r="K91" s="69"/>
      <c r="L91" s="82"/>
      <c r="M91" s="119" t="s">
        <v>164</v>
      </c>
      <c r="N91" s="67"/>
    </row>
    <row r="92" spans="1:15" ht="39.950000000000003" hidden="1" customHeight="1">
      <c r="A92" s="68" t="s">
        <v>15</v>
      </c>
      <c r="B92" s="65">
        <v>2026</v>
      </c>
      <c r="C92" s="81">
        <v>2026</v>
      </c>
      <c r="D92" s="65"/>
      <c r="E92" s="70" t="s">
        <v>20</v>
      </c>
      <c r="F92" s="70" t="s">
        <v>17</v>
      </c>
      <c r="G92" s="70" t="s">
        <v>22</v>
      </c>
      <c r="H92" s="65">
        <v>10</v>
      </c>
      <c r="I92" s="70" t="s">
        <v>19</v>
      </c>
      <c r="J92" s="71">
        <v>7000</v>
      </c>
      <c r="K92" s="71"/>
      <c r="L92" s="98"/>
    </row>
    <row r="93" spans="1:15" ht="39.950000000000003" hidden="1" customHeight="1">
      <c r="A93" s="68" t="s">
        <v>15</v>
      </c>
      <c r="B93" s="65">
        <v>2026</v>
      </c>
      <c r="C93" s="81">
        <v>2026</v>
      </c>
      <c r="D93" s="65"/>
      <c r="E93" s="70" t="s">
        <v>20</v>
      </c>
      <c r="F93" s="70" t="s">
        <v>17</v>
      </c>
      <c r="G93" s="70" t="s">
        <v>21</v>
      </c>
      <c r="H93" s="65">
        <v>10</v>
      </c>
      <c r="I93" s="70" t="s">
        <v>19</v>
      </c>
      <c r="J93" s="71">
        <v>2000</v>
      </c>
      <c r="K93" s="71"/>
      <c r="L93" s="98"/>
    </row>
    <row r="94" spans="1:15" ht="39.950000000000003" hidden="1" customHeight="1">
      <c r="A94" s="68" t="s">
        <v>15</v>
      </c>
      <c r="B94" s="65">
        <v>2026</v>
      </c>
      <c r="C94" s="81">
        <v>2026</v>
      </c>
      <c r="D94" s="65"/>
      <c r="E94" s="70" t="s">
        <v>148</v>
      </c>
      <c r="F94" s="70" t="s">
        <v>17</v>
      </c>
      <c r="G94" s="70" t="s">
        <v>23</v>
      </c>
      <c r="H94" s="65">
        <v>10</v>
      </c>
      <c r="I94" s="70" t="s">
        <v>19</v>
      </c>
      <c r="J94" s="71">
        <v>16000</v>
      </c>
      <c r="K94" s="71"/>
      <c r="L94" s="98"/>
    </row>
    <row r="95" spans="1:15" ht="39.950000000000003" customHeight="1">
      <c r="A95" s="68" t="s">
        <v>15</v>
      </c>
      <c r="B95" s="65">
        <v>2022</v>
      </c>
      <c r="C95" s="81">
        <v>2027</v>
      </c>
      <c r="D95" s="65"/>
      <c r="E95" s="70" t="s">
        <v>157</v>
      </c>
      <c r="F95" s="70" t="s">
        <v>70</v>
      </c>
      <c r="G95" s="67" t="s">
        <v>51</v>
      </c>
      <c r="H95" s="65">
        <v>30</v>
      </c>
      <c r="I95" s="67" t="s">
        <v>122</v>
      </c>
      <c r="J95" s="71">
        <v>6219000</v>
      </c>
      <c r="K95" s="71"/>
      <c r="L95" s="98"/>
      <c r="M95" s="121" t="s">
        <v>158</v>
      </c>
      <c r="N95" s="67"/>
    </row>
    <row r="96" spans="1:15" ht="39.950000000000003" customHeight="1">
      <c r="A96" s="68" t="s">
        <v>15</v>
      </c>
      <c r="B96" s="65">
        <v>2017</v>
      </c>
      <c r="C96" s="81">
        <v>2027</v>
      </c>
      <c r="D96" s="65"/>
      <c r="E96" s="67" t="s">
        <v>155</v>
      </c>
      <c r="F96" s="67" t="s">
        <v>70</v>
      </c>
      <c r="G96" s="67" t="s">
        <v>51</v>
      </c>
      <c r="H96" s="68" t="s">
        <v>35</v>
      </c>
      <c r="I96" s="67" t="s">
        <v>122</v>
      </c>
      <c r="J96" s="69">
        <v>22000</v>
      </c>
      <c r="K96" s="69"/>
      <c r="L96" s="82"/>
      <c r="M96" s="119" t="s">
        <v>156</v>
      </c>
      <c r="N96" s="67"/>
    </row>
    <row r="97" spans="1:41" ht="39.950000000000003" customHeight="1">
      <c r="A97" s="68" t="s">
        <v>15</v>
      </c>
      <c r="B97" s="65">
        <v>2027</v>
      </c>
      <c r="C97" s="81">
        <v>2027</v>
      </c>
      <c r="D97" s="65"/>
      <c r="E97" s="70" t="s">
        <v>161</v>
      </c>
      <c r="F97" s="70" t="s">
        <v>76</v>
      </c>
      <c r="G97" s="70" t="s">
        <v>23</v>
      </c>
      <c r="H97" s="65"/>
      <c r="I97" s="70" t="s">
        <v>139</v>
      </c>
      <c r="J97" s="71">
        <v>23000</v>
      </c>
      <c r="K97" s="71"/>
      <c r="L97" s="102"/>
      <c r="M97" s="119"/>
      <c r="N97" s="67"/>
    </row>
    <row r="98" spans="1:41" s="70" customFormat="1" ht="39.950000000000003" customHeight="1">
      <c r="A98" s="68" t="s">
        <v>15</v>
      </c>
      <c r="B98" s="65">
        <v>2019</v>
      </c>
      <c r="C98" s="81">
        <v>2028</v>
      </c>
      <c r="D98" s="65"/>
      <c r="E98" s="67" t="s">
        <v>169</v>
      </c>
      <c r="F98" s="67" t="s">
        <v>76</v>
      </c>
      <c r="G98" s="67" t="s">
        <v>88</v>
      </c>
      <c r="H98" s="68">
        <v>50</v>
      </c>
      <c r="I98" s="67" t="s">
        <v>122</v>
      </c>
      <c r="J98" s="69">
        <v>30000</v>
      </c>
      <c r="K98" s="69"/>
      <c r="L98" s="82"/>
      <c r="M98" s="119" t="s">
        <v>170</v>
      </c>
      <c r="N98" s="67"/>
      <c r="P98"/>
      <c r="Q98" s="77"/>
      <c r="R98"/>
      <c r="S98"/>
      <c r="T98" s="77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s="70" customFormat="1" ht="39.950000000000003" customHeight="1">
      <c r="A99" s="68" t="s">
        <v>15</v>
      </c>
      <c r="B99" s="65">
        <v>2022</v>
      </c>
      <c r="C99" s="81">
        <v>2028</v>
      </c>
      <c r="D99" s="65"/>
      <c r="E99" s="70" t="s">
        <v>168</v>
      </c>
      <c r="F99" s="70" t="s">
        <v>45</v>
      </c>
      <c r="G99" s="70" t="s">
        <v>46</v>
      </c>
      <c r="H99" s="65">
        <v>15</v>
      </c>
      <c r="I99" s="70" t="s">
        <v>139</v>
      </c>
      <c r="J99" s="71">
        <v>28000</v>
      </c>
      <c r="K99" s="71"/>
      <c r="L99" s="98"/>
      <c r="M99" s="119"/>
      <c r="N99" s="67"/>
      <c r="P99"/>
      <c r="Q99" s="77"/>
      <c r="R99"/>
      <c r="S99"/>
      <c r="T99" s="77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s="70" customFormat="1" ht="39.950000000000003" customHeight="1">
      <c r="A100" s="68" t="s">
        <v>15</v>
      </c>
      <c r="B100" s="65">
        <v>2023</v>
      </c>
      <c r="C100" s="81">
        <v>2028</v>
      </c>
      <c r="D100" s="65"/>
      <c r="E100" s="70" t="s">
        <v>90</v>
      </c>
      <c r="F100" s="70" t="s">
        <v>45</v>
      </c>
      <c r="G100" s="70" t="s">
        <v>46</v>
      </c>
      <c r="H100" s="65">
        <v>5</v>
      </c>
      <c r="I100" s="70" t="s">
        <v>139</v>
      </c>
      <c r="J100" s="71">
        <v>13000</v>
      </c>
      <c r="K100" s="71"/>
      <c r="L100" s="98"/>
      <c r="M100" s="119"/>
      <c r="N100" s="67"/>
      <c r="P100"/>
      <c r="Q100" s="77"/>
      <c r="R100"/>
      <c r="S100"/>
      <c r="T100" s="77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s="70" customFormat="1" ht="39.950000000000003" customHeight="1">
      <c r="A101" s="68" t="s">
        <v>15</v>
      </c>
      <c r="B101" s="65">
        <v>2022</v>
      </c>
      <c r="C101" s="81">
        <v>2028</v>
      </c>
      <c r="D101" s="65"/>
      <c r="E101" s="67" t="s">
        <v>107</v>
      </c>
      <c r="F101" s="70" t="s">
        <v>76</v>
      </c>
      <c r="G101" s="70" t="s">
        <v>108</v>
      </c>
      <c r="H101" s="65" t="s">
        <v>39</v>
      </c>
      <c r="I101" s="70" t="s">
        <v>139</v>
      </c>
      <c r="J101" s="71">
        <v>9000</v>
      </c>
      <c r="K101" s="71"/>
      <c r="L101" s="83">
        <v>3500</v>
      </c>
      <c r="M101" s="119"/>
      <c r="N101" s="67"/>
      <c r="P101"/>
      <c r="Q101" s="77"/>
      <c r="R101"/>
      <c r="S101"/>
      <c r="T101" s="77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s="70" customFormat="1" ht="39.950000000000003" customHeight="1">
      <c r="A102" s="68" t="s">
        <v>15</v>
      </c>
      <c r="B102" s="65">
        <v>2028</v>
      </c>
      <c r="C102" s="81">
        <v>2028</v>
      </c>
      <c r="D102" s="65"/>
      <c r="E102" s="70" t="s">
        <v>171</v>
      </c>
      <c r="F102" s="70" t="s">
        <v>76</v>
      </c>
      <c r="G102" s="70" t="s">
        <v>108</v>
      </c>
      <c r="H102" s="65">
        <v>15</v>
      </c>
      <c r="I102" s="70" t="s">
        <v>139</v>
      </c>
      <c r="J102" s="71">
        <v>88000</v>
      </c>
      <c r="K102" s="71"/>
      <c r="L102" s="102"/>
      <c r="M102" s="119"/>
      <c r="N102"/>
      <c r="P102"/>
      <c r="Q102" s="77"/>
      <c r="R102"/>
      <c r="S102"/>
      <c r="T102" s="7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s="70" customFormat="1" ht="39.950000000000003" customHeight="1">
      <c r="A103" s="68" t="s">
        <v>15</v>
      </c>
      <c r="B103" s="65">
        <v>2027</v>
      </c>
      <c r="C103" s="81">
        <v>2029</v>
      </c>
      <c r="D103" s="65"/>
      <c r="E103" s="70" t="s">
        <v>100</v>
      </c>
      <c r="F103" s="70" t="s">
        <v>45</v>
      </c>
      <c r="G103" s="70" t="s">
        <v>46</v>
      </c>
      <c r="H103" s="65">
        <v>3</v>
      </c>
      <c r="I103" s="70" t="s">
        <v>139</v>
      </c>
      <c r="J103" s="71">
        <v>9000</v>
      </c>
      <c r="K103" s="71"/>
      <c r="L103" s="106"/>
      <c r="M103" s="119"/>
      <c r="N103"/>
      <c r="P103"/>
      <c r="Q103" s="77"/>
      <c r="R103"/>
      <c r="S103"/>
      <c r="T103" s="7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s="70" customFormat="1" ht="39.950000000000003" customHeight="1">
      <c r="A104" s="68" t="s">
        <v>15</v>
      </c>
      <c r="B104" s="65">
        <v>2029</v>
      </c>
      <c r="C104" s="81">
        <v>2029</v>
      </c>
      <c r="D104" s="65"/>
      <c r="E104" s="70" t="s">
        <v>173</v>
      </c>
      <c r="F104" s="70" t="s">
        <v>76</v>
      </c>
      <c r="G104" s="70" t="s">
        <v>77</v>
      </c>
      <c r="H104" s="65" t="s">
        <v>39</v>
      </c>
      <c r="I104" s="70" t="s">
        <v>139</v>
      </c>
      <c r="J104" s="71">
        <v>181000</v>
      </c>
      <c r="K104" s="71"/>
      <c r="L104" s="102"/>
      <c r="M104" s="119"/>
      <c r="N104"/>
      <c r="P104"/>
      <c r="Q104" s="77"/>
      <c r="R104"/>
      <c r="S104"/>
      <c r="T104" s="77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s="70" customFormat="1" ht="39.950000000000003" customHeight="1">
      <c r="A105" s="68" t="s">
        <v>15</v>
      </c>
      <c r="B105" s="65">
        <v>2029</v>
      </c>
      <c r="C105" s="81">
        <v>2029</v>
      </c>
      <c r="D105" s="65"/>
      <c r="E105" s="70" t="s">
        <v>174</v>
      </c>
      <c r="F105" s="70" t="s">
        <v>76</v>
      </c>
      <c r="G105" s="70" t="s">
        <v>77</v>
      </c>
      <c r="H105" s="65">
        <v>30</v>
      </c>
      <c r="I105" s="70" t="s">
        <v>139</v>
      </c>
      <c r="J105" s="71">
        <v>71000</v>
      </c>
      <c r="K105" s="71"/>
      <c r="L105" s="102"/>
      <c r="M105" s="119"/>
      <c r="N105"/>
      <c r="P105"/>
      <c r="Q105" s="77"/>
      <c r="R105"/>
      <c r="S105"/>
      <c r="T105" s="7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70" customFormat="1" ht="39.950000000000003" customHeight="1">
      <c r="A106" s="68" t="s">
        <v>15</v>
      </c>
      <c r="B106" s="65">
        <v>2030</v>
      </c>
      <c r="C106" s="81">
        <v>2030</v>
      </c>
      <c r="D106" s="65"/>
      <c r="E106" s="70" t="s">
        <v>181</v>
      </c>
      <c r="F106" s="70" t="s">
        <v>45</v>
      </c>
      <c r="G106" s="70" t="s">
        <v>57</v>
      </c>
      <c r="H106" s="65"/>
      <c r="I106" s="70" t="s">
        <v>182</v>
      </c>
      <c r="J106" s="71">
        <v>11000</v>
      </c>
      <c r="K106" s="71"/>
      <c r="L106" s="101"/>
      <c r="M106" s="120"/>
      <c r="N106" s="67"/>
      <c r="P106"/>
      <c r="Q106" s="77"/>
      <c r="R106"/>
      <c r="S106"/>
      <c r="T106" s="7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s="70" customFormat="1" ht="39.950000000000003" customHeight="1">
      <c r="A107" s="68" t="s">
        <v>15</v>
      </c>
      <c r="B107" s="65">
        <v>2030</v>
      </c>
      <c r="C107" s="81">
        <v>2030</v>
      </c>
      <c r="D107" s="65"/>
      <c r="E107" s="70" t="s">
        <v>183</v>
      </c>
      <c r="F107" s="70" t="s">
        <v>45</v>
      </c>
      <c r="G107" s="70" t="s">
        <v>57</v>
      </c>
      <c r="H107" s="65"/>
      <c r="I107" s="70" t="s">
        <v>139</v>
      </c>
      <c r="J107" s="71">
        <v>33000</v>
      </c>
      <c r="K107" s="85"/>
      <c r="L107" s="101"/>
      <c r="M107" s="120"/>
      <c r="N107" s="67"/>
      <c r="P107"/>
      <c r="Q107" s="77"/>
      <c r="R107"/>
      <c r="S107"/>
      <c r="T107" s="7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70" customFormat="1" ht="39.950000000000003" customHeight="1">
      <c r="A108" s="68" t="s">
        <v>15</v>
      </c>
      <c r="B108" s="65">
        <v>2030</v>
      </c>
      <c r="C108" s="81">
        <v>2030</v>
      </c>
      <c r="D108" s="65"/>
      <c r="E108" s="70" t="s">
        <v>184</v>
      </c>
      <c r="F108" s="70" t="s">
        <v>45</v>
      </c>
      <c r="G108" s="70" t="s">
        <v>57</v>
      </c>
      <c r="H108" s="65"/>
      <c r="I108" s="70" t="s">
        <v>139</v>
      </c>
      <c r="J108" s="71">
        <v>2000</v>
      </c>
      <c r="K108" s="71"/>
      <c r="L108" s="101"/>
      <c r="M108" s="120"/>
      <c r="N108" s="67"/>
      <c r="P108"/>
      <c r="Q108" s="77"/>
      <c r="R108"/>
      <c r="S108"/>
      <c r="T108" s="77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s="70" customFormat="1" ht="39.950000000000003" customHeight="1">
      <c r="A109" s="68" t="s">
        <v>15</v>
      </c>
      <c r="B109" s="65">
        <v>2030</v>
      </c>
      <c r="C109" s="81">
        <v>2030</v>
      </c>
      <c r="D109" s="65"/>
      <c r="E109" s="67" t="s">
        <v>180</v>
      </c>
      <c r="F109" s="70" t="s">
        <v>76</v>
      </c>
      <c r="G109" s="70" t="s">
        <v>88</v>
      </c>
      <c r="H109" s="65">
        <v>30</v>
      </c>
      <c r="I109" s="70" t="s">
        <v>139</v>
      </c>
      <c r="J109" s="71">
        <v>10000</v>
      </c>
      <c r="K109" s="71"/>
      <c r="L109" s="101"/>
      <c r="M109" s="120"/>
      <c r="N109"/>
      <c r="P109"/>
      <c r="Q109" s="77"/>
      <c r="R109"/>
      <c r="S109"/>
      <c r="T109" s="77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s="70" customFormat="1" ht="39.950000000000003" customHeight="1">
      <c r="A110" s="68" t="s">
        <v>15</v>
      </c>
      <c r="B110" s="65">
        <v>2018</v>
      </c>
      <c r="C110" s="81">
        <v>2030</v>
      </c>
      <c r="D110" s="65"/>
      <c r="E110" s="67" t="s">
        <v>205</v>
      </c>
      <c r="F110" s="67" t="s">
        <v>45</v>
      </c>
      <c r="G110" s="67" t="s">
        <v>46</v>
      </c>
      <c r="H110" s="68">
        <v>30</v>
      </c>
      <c r="I110" s="67" t="s">
        <v>122</v>
      </c>
      <c r="J110" s="69">
        <v>1790000</v>
      </c>
      <c r="K110" s="69"/>
      <c r="L110" s="99"/>
      <c r="M110" s="119" t="s">
        <v>206</v>
      </c>
      <c r="N110"/>
      <c r="P110"/>
      <c r="Q110" s="77"/>
      <c r="R110"/>
      <c r="S110"/>
      <c r="T110" s="77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s="70" customFormat="1" ht="39.950000000000003" customHeight="1">
      <c r="A111" s="68" t="s">
        <v>15</v>
      </c>
      <c r="B111" s="65">
        <v>2018</v>
      </c>
      <c r="C111" s="81">
        <v>2030</v>
      </c>
      <c r="D111" s="65"/>
      <c r="E111" s="67" t="s">
        <v>178</v>
      </c>
      <c r="F111" s="67" t="s">
        <v>45</v>
      </c>
      <c r="G111" s="67" t="s">
        <v>46</v>
      </c>
      <c r="H111" s="68">
        <v>30</v>
      </c>
      <c r="I111" s="67" t="s">
        <v>139</v>
      </c>
      <c r="J111" s="69">
        <v>6000</v>
      </c>
      <c r="K111" s="69"/>
      <c r="L111" s="82"/>
      <c r="M111" s="119" t="s">
        <v>179</v>
      </c>
      <c r="N111"/>
      <c r="P111"/>
      <c r="Q111" s="77"/>
      <c r="R111"/>
      <c r="S111"/>
      <c r="T111" s="77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s="70" customFormat="1" ht="39.950000000000003" customHeight="1">
      <c r="A112" s="68" t="s">
        <v>15</v>
      </c>
      <c r="B112" s="65">
        <v>2018</v>
      </c>
      <c r="C112" s="81">
        <v>2030</v>
      </c>
      <c r="D112" s="65"/>
      <c r="E112" s="67" t="s">
        <v>207</v>
      </c>
      <c r="F112" s="67" t="s">
        <v>45</v>
      </c>
      <c r="G112" s="67" t="s">
        <v>46</v>
      </c>
      <c r="H112" s="68">
        <v>30</v>
      </c>
      <c r="I112" s="67" t="s">
        <v>122</v>
      </c>
      <c r="J112" s="69">
        <v>28000</v>
      </c>
      <c r="K112" s="69"/>
      <c r="L112" s="99"/>
      <c r="M112" s="119" t="s">
        <v>208</v>
      </c>
      <c r="N112" s="67"/>
      <c r="P112"/>
      <c r="Q112" s="77"/>
      <c r="R112"/>
      <c r="S112"/>
      <c r="T112" s="77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s="70" customFormat="1" ht="39.950000000000003" customHeight="1">
      <c r="A113" s="68" t="s">
        <v>15</v>
      </c>
      <c r="B113" s="65">
        <v>2030</v>
      </c>
      <c r="C113" s="81">
        <v>2030</v>
      </c>
      <c r="D113" s="65"/>
      <c r="E113" s="70" t="s">
        <v>100</v>
      </c>
      <c r="F113" s="70" t="s">
        <v>45</v>
      </c>
      <c r="G113" s="70" t="s">
        <v>46</v>
      </c>
      <c r="H113" s="65">
        <v>3</v>
      </c>
      <c r="I113" s="70" t="s">
        <v>139</v>
      </c>
      <c r="J113" s="71">
        <v>9000</v>
      </c>
      <c r="K113" s="71"/>
      <c r="L113" s="106"/>
      <c r="M113" s="120"/>
      <c r="N113"/>
      <c r="P113"/>
      <c r="Q113" s="77"/>
      <c r="R113"/>
      <c r="S113"/>
      <c r="T113" s="77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s="70" customFormat="1" ht="39.950000000000003" customHeight="1">
      <c r="A114" s="68" t="s">
        <v>15</v>
      </c>
      <c r="B114" s="65">
        <v>2030</v>
      </c>
      <c r="C114" s="81">
        <v>2030</v>
      </c>
      <c r="D114" s="65"/>
      <c r="E114" s="70" t="s">
        <v>94</v>
      </c>
      <c r="F114" s="70" t="s">
        <v>50</v>
      </c>
      <c r="G114" s="70" t="s">
        <v>51</v>
      </c>
      <c r="H114" s="65"/>
      <c r="I114" s="70" t="s">
        <v>182</v>
      </c>
      <c r="J114" s="71">
        <v>36000</v>
      </c>
      <c r="K114" s="71"/>
      <c r="L114" s="101"/>
      <c r="M114" s="120"/>
      <c r="N114"/>
      <c r="P114"/>
      <c r="Q114" s="77"/>
      <c r="R114"/>
      <c r="S114"/>
      <c r="T114" s="77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:41" s="70" customFormat="1" ht="39.950000000000003" hidden="1" customHeight="1">
      <c r="A115" s="68" t="s">
        <v>15</v>
      </c>
      <c r="B115" s="65">
        <v>2030</v>
      </c>
      <c r="C115" s="81">
        <v>2030</v>
      </c>
      <c r="D115" s="65"/>
      <c r="E115" s="70" t="s">
        <v>177</v>
      </c>
      <c r="F115" s="70" t="s">
        <v>76</v>
      </c>
      <c r="G115" s="70" t="s">
        <v>88</v>
      </c>
      <c r="H115" s="65">
        <v>30</v>
      </c>
      <c r="I115" s="70" t="s">
        <v>19</v>
      </c>
      <c r="J115" s="71"/>
      <c r="K115" s="71"/>
      <c r="L115" s="101"/>
      <c r="M115" s="120"/>
      <c r="N115"/>
      <c r="P115"/>
      <c r="Q115" s="77"/>
      <c r="R115"/>
      <c r="S115"/>
      <c r="T115" s="77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:41" s="70" customFormat="1" ht="39.950000000000003" customHeight="1">
      <c r="A116" s="68">
        <v>2023</v>
      </c>
      <c r="B116" s="65">
        <v>2016</v>
      </c>
      <c r="C116" s="81">
        <v>2030</v>
      </c>
      <c r="D116" s="65"/>
      <c r="E116" s="67" t="s">
        <v>185</v>
      </c>
      <c r="F116" s="70" t="s">
        <v>17</v>
      </c>
      <c r="G116" s="70" t="s">
        <v>23</v>
      </c>
      <c r="H116" s="65">
        <v>10</v>
      </c>
      <c r="I116" s="70" t="s">
        <v>132</v>
      </c>
      <c r="J116" s="69">
        <v>145000</v>
      </c>
      <c r="K116" s="71"/>
      <c r="L116" s="101"/>
      <c r="M116" s="119" t="s">
        <v>186</v>
      </c>
      <c r="N116"/>
      <c r="P116"/>
      <c r="Q116" s="77"/>
      <c r="R116"/>
      <c r="S116"/>
      <c r="T116" s="77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:41" s="70" customFormat="1" ht="39.950000000000003" customHeight="1">
      <c r="A117" s="68" t="s">
        <v>15</v>
      </c>
      <c r="B117" s="65">
        <v>2031</v>
      </c>
      <c r="C117" s="81">
        <v>2031</v>
      </c>
      <c r="D117" s="65"/>
      <c r="E117" s="70" t="s">
        <v>187</v>
      </c>
      <c r="F117" s="70" t="s">
        <v>76</v>
      </c>
      <c r="G117" s="70" t="s">
        <v>38</v>
      </c>
      <c r="H117" s="65"/>
      <c r="I117" s="70" t="s">
        <v>139</v>
      </c>
      <c r="J117" s="71">
        <v>35000</v>
      </c>
      <c r="K117" s="71"/>
      <c r="L117" s="101"/>
      <c r="M117" s="120"/>
      <c r="N117" s="67"/>
      <c r="P117"/>
      <c r="Q117" s="77"/>
      <c r="R117"/>
      <c r="S117"/>
      <c r="T117" s="7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:41" s="70" customFormat="1" ht="39.950000000000003" customHeight="1">
      <c r="A118" s="68" t="s">
        <v>15</v>
      </c>
      <c r="B118" s="65">
        <v>2031</v>
      </c>
      <c r="C118" s="81">
        <v>2031</v>
      </c>
      <c r="D118" s="65"/>
      <c r="E118" s="67" t="s">
        <v>36</v>
      </c>
      <c r="F118" s="70" t="s">
        <v>76</v>
      </c>
      <c r="G118" s="70" t="s">
        <v>38</v>
      </c>
      <c r="H118" s="65"/>
      <c r="I118" s="70" t="s">
        <v>139</v>
      </c>
      <c r="J118" s="71">
        <v>23000</v>
      </c>
      <c r="K118" s="71"/>
      <c r="L118" s="101"/>
      <c r="M118" s="120"/>
      <c r="N118"/>
      <c r="P118"/>
      <c r="Q118" s="77"/>
      <c r="R118"/>
      <c r="S118"/>
      <c r="T118" s="77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1:41" s="70" customFormat="1" ht="39.950000000000003" customHeight="1">
      <c r="A119" s="68" t="s">
        <v>15</v>
      </c>
      <c r="B119" s="65">
        <v>2029</v>
      </c>
      <c r="C119" s="81">
        <v>2032</v>
      </c>
      <c r="D119" s="65"/>
      <c r="E119" s="70" t="s">
        <v>92</v>
      </c>
      <c r="F119" s="70" t="s">
        <v>76</v>
      </c>
      <c r="G119" s="70" t="s">
        <v>77</v>
      </c>
      <c r="H119" s="65"/>
      <c r="I119" s="70" t="s">
        <v>139</v>
      </c>
      <c r="J119" s="71">
        <v>16000</v>
      </c>
      <c r="K119" s="71"/>
      <c r="L119" s="102"/>
      <c r="M119" s="120"/>
      <c r="N119"/>
      <c r="P119"/>
      <c r="Q119" s="77"/>
      <c r="R119"/>
      <c r="S119"/>
      <c r="T119" s="77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1:41" s="70" customFormat="1" ht="39.950000000000003" customHeight="1">
      <c r="A120" s="68" t="s">
        <v>15</v>
      </c>
      <c r="B120" s="65">
        <v>2032</v>
      </c>
      <c r="C120" s="81">
        <v>2032</v>
      </c>
      <c r="D120" s="65"/>
      <c r="E120" s="70" t="s">
        <v>190</v>
      </c>
      <c r="F120" s="70" t="s">
        <v>76</v>
      </c>
      <c r="G120" s="70" t="s">
        <v>38</v>
      </c>
      <c r="H120" s="65">
        <v>20</v>
      </c>
      <c r="I120" s="70" t="s">
        <v>139</v>
      </c>
      <c r="J120" s="71">
        <v>35000</v>
      </c>
      <c r="K120" s="71"/>
      <c r="L120" s="101"/>
      <c r="M120" s="120"/>
      <c r="N120"/>
      <c r="P120"/>
      <c r="Q120" s="77"/>
      <c r="R120"/>
      <c r="S120"/>
      <c r="T120" s="77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1:41" s="70" customFormat="1" ht="39.950000000000003" customHeight="1">
      <c r="A121" s="68" t="s">
        <v>15</v>
      </c>
      <c r="B121" s="65">
        <v>2027</v>
      </c>
      <c r="C121" s="81">
        <v>2032</v>
      </c>
      <c r="D121" s="65"/>
      <c r="E121" s="70" t="s">
        <v>69</v>
      </c>
      <c r="F121" s="70" t="s">
        <v>70</v>
      </c>
      <c r="H121" s="65">
        <v>10</v>
      </c>
      <c r="I121" s="70" t="s">
        <v>139</v>
      </c>
      <c r="J121" s="71">
        <v>50000</v>
      </c>
      <c r="K121" s="71"/>
      <c r="L121" s="104"/>
      <c r="M121" s="119"/>
      <c r="N121"/>
      <c r="P121"/>
      <c r="Q121" s="77"/>
      <c r="R121"/>
      <c r="S121"/>
      <c r="T121" s="77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1:41" s="70" customFormat="1" ht="39.950000000000003" customHeight="1">
      <c r="A122" s="68" t="s">
        <v>15</v>
      </c>
      <c r="B122" s="65">
        <v>2033</v>
      </c>
      <c r="C122" s="81">
        <v>2033</v>
      </c>
      <c r="D122" s="65"/>
      <c r="E122" s="70" t="s">
        <v>56</v>
      </c>
      <c r="F122" s="70" t="s">
        <v>45</v>
      </c>
      <c r="G122" s="70" t="s">
        <v>57</v>
      </c>
      <c r="H122" s="65">
        <v>8</v>
      </c>
      <c r="I122" s="70" t="s">
        <v>139</v>
      </c>
      <c r="J122" s="71">
        <v>8000</v>
      </c>
      <c r="K122" s="71"/>
      <c r="L122" s="98"/>
      <c r="M122" s="120"/>
      <c r="N122"/>
      <c r="P122"/>
      <c r="Q122" s="77"/>
      <c r="R122"/>
      <c r="S122"/>
      <c r="T122" s="77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1:41" s="70" customFormat="1" ht="39.950000000000003" customHeight="1">
      <c r="A123" s="68" t="s">
        <v>15</v>
      </c>
      <c r="B123" s="65">
        <v>2033</v>
      </c>
      <c r="C123" s="81">
        <v>2033</v>
      </c>
      <c r="D123" s="65"/>
      <c r="E123" s="70" t="s">
        <v>149</v>
      </c>
      <c r="F123" s="70" t="s">
        <v>45</v>
      </c>
      <c r="G123" s="70" t="s">
        <v>57</v>
      </c>
      <c r="H123" s="65">
        <v>8</v>
      </c>
      <c r="I123" s="70" t="s">
        <v>139</v>
      </c>
      <c r="J123" s="71">
        <v>11000</v>
      </c>
      <c r="K123" s="71"/>
      <c r="L123" s="98"/>
      <c r="M123" s="120"/>
      <c r="P123"/>
      <c r="Q123" s="77"/>
      <c r="R123"/>
      <c r="S123"/>
      <c r="T123" s="77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s="70" customFormat="1" ht="39.950000000000003" customHeight="1">
      <c r="A124" s="68" t="s">
        <v>15</v>
      </c>
      <c r="B124" s="65">
        <v>2033</v>
      </c>
      <c r="C124" s="81">
        <v>2033</v>
      </c>
      <c r="D124" s="65"/>
      <c r="E124" s="70" t="s">
        <v>153</v>
      </c>
      <c r="F124" s="70" t="s">
        <v>45</v>
      </c>
      <c r="G124" s="70" t="s">
        <v>57</v>
      </c>
      <c r="H124" s="65">
        <v>8</v>
      </c>
      <c r="I124" s="70" t="s">
        <v>139</v>
      </c>
      <c r="J124" s="71">
        <v>33000</v>
      </c>
      <c r="K124" s="71"/>
      <c r="L124" s="98"/>
      <c r="M124" s="120"/>
      <c r="P124"/>
      <c r="Q124" s="77"/>
      <c r="R124"/>
      <c r="S124"/>
      <c r="T124" s="77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s="70" customFormat="1" ht="39.950000000000003" customHeight="1">
      <c r="A125" s="68" t="s">
        <v>15</v>
      </c>
      <c r="B125" s="65">
        <v>2033</v>
      </c>
      <c r="C125" s="81">
        <v>2033</v>
      </c>
      <c r="D125" s="65"/>
      <c r="E125" s="70" t="s">
        <v>90</v>
      </c>
      <c r="F125" s="70" t="s">
        <v>45</v>
      </c>
      <c r="G125" s="70" t="s">
        <v>46</v>
      </c>
      <c r="H125" s="65">
        <v>5</v>
      </c>
      <c r="I125" s="70" t="s">
        <v>139</v>
      </c>
      <c r="J125" s="71">
        <v>13000</v>
      </c>
      <c r="K125" s="71"/>
      <c r="L125" s="98"/>
      <c r="M125" s="120"/>
      <c r="P125"/>
      <c r="Q125" s="77"/>
      <c r="R125"/>
      <c r="S125"/>
      <c r="T125" s="77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s="70" customFormat="1" ht="39.950000000000003" customHeight="1">
      <c r="A126" s="68" t="s">
        <v>15</v>
      </c>
      <c r="B126" s="65">
        <v>2033</v>
      </c>
      <c r="C126" s="81">
        <v>2033</v>
      </c>
      <c r="D126" s="65"/>
      <c r="E126" s="70" t="s">
        <v>184</v>
      </c>
      <c r="F126" s="70" t="s">
        <v>50</v>
      </c>
      <c r="G126" s="70" t="s">
        <v>51</v>
      </c>
      <c r="H126" s="65"/>
      <c r="I126" s="70" t="s">
        <v>139</v>
      </c>
      <c r="J126" s="71">
        <v>160000</v>
      </c>
      <c r="K126" s="71"/>
      <c r="L126" s="104"/>
      <c r="M126" s="120"/>
      <c r="N126"/>
      <c r="P126"/>
      <c r="Q126" s="77"/>
      <c r="R126"/>
      <c r="S126"/>
      <c r="T126" s="77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s="70" customFormat="1" ht="39.950000000000003" hidden="1" customHeight="1">
      <c r="A127" s="68" t="s">
        <v>15</v>
      </c>
      <c r="B127" s="65">
        <v>2033</v>
      </c>
      <c r="C127" s="81">
        <v>2033</v>
      </c>
      <c r="D127" s="65">
        <v>2024</v>
      </c>
      <c r="E127" s="70" t="s">
        <v>53</v>
      </c>
      <c r="F127" s="70" t="s">
        <v>50</v>
      </c>
      <c r="G127" s="70" t="s">
        <v>51</v>
      </c>
      <c r="H127" s="65">
        <v>8</v>
      </c>
      <c r="I127" s="70" t="s">
        <v>30</v>
      </c>
      <c r="J127" s="71">
        <v>0</v>
      </c>
      <c r="K127" s="71"/>
      <c r="L127" s="98"/>
      <c r="M127" s="121" t="s">
        <v>192</v>
      </c>
      <c r="N127"/>
      <c r="P127"/>
      <c r="Q127" s="77"/>
      <c r="R127"/>
      <c r="S127"/>
      <c r="T127" s="7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s="70" customFormat="1" ht="39.950000000000003" customHeight="1">
      <c r="A128" s="68" t="s">
        <v>15</v>
      </c>
      <c r="B128" s="65">
        <v>2033</v>
      </c>
      <c r="C128" s="81">
        <v>2033</v>
      </c>
      <c r="D128" s="65"/>
      <c r="E128" s="67" t="s">
        <v>54</v>
      </c>
      <c r="F128" s="70" t="s">
        <v>50</v>
      </c>
      <c r="G128" s="70" t="s">
        <v>51</v>
      </c>
      <c r="H128" s="65">
        <v>8</v>
      </c>
      <c r="I128" s="70" t="s">
        <v>139</v>
      </c>
      <c r="J128" s="71">
        <v>47000</v>
      </c>
      <c r="K128" s="71"/>
      <c r="L128" s="98"/>
      <c r="M128" s="121" t="s">
        <v>122</v>
      </c>
      <c r="N128"/>
      <c r="P128"/>
      <c r="Q128" s="77"/>
      <c r="R128"/>
      <c r="S128"/>
      <c r="T128" s="77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s="70" customFormat="1" ht="39.950000000000003" customHeight="1">
      <c r="A129" s="68">
        <v>2016</v>
      </c>
      <c r="B129" s="65">
        <v>2033</v>
      </c>
      <c r="C129" s="81">
        <v>2033</v>
      </c>
      <c r="D129" s="65"/>
      <c r="E129" s="67" t="s">
        <v>193</v>
      </c>
      <c r="F129" s="70" t="s">
        <v>50</v>
      </c>
      <c r="G129" s="70" t="s">
        <v>51</v>
      </c>
      <c r="H129" s="65">
        <v>8</v>
      </c>
      <c r="I129" s="70" t="s">
        <v>139</v>
      </c>
      <c r="J129" s="71">
        <v>36000</v>
      </c>
      <c r="K129" s="71"/>
      <c r="L129" s="98"/>
      <c r="M129" s="121" t="s">
        <v>194</v>
      </c>
      <c r="N129"/>
      <c r="P129"/>
      <c r="Q129" s="77"/>
      <c r="R129"/>
      <c r="S129"/>
      <c r="T129" s="77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s="70" customFormat="1" ht="39.950000000000003" hidden="1" customHeight="1">
      <c r="A130" s="68" t="s">
        <v>15</v>
      </c>
      <c r="B130" s="65">
        <v>2033</v>
      </c>
      <c r="C130" s="81">
        <v>2033</v>
      </c>
      <c r="D130" s="65">
        <v>2024</v>
      </c>
      <c r="E130" s="70" t="s">
        <v>55</v>
      </c>
      <c r="F130" s="70" t="s">
        <v>50</v>
      </c>
      <c r="G130" s="70" t="s">
        <v>51</v>
      </c>
      <c r="H130" s="65">
        <v>8</v>
      </c>
      <c r="I130" s="70" t="s">
        <v>30</v>
      </c>
      <c r="J130" s="71">
        <v>0</v>
      </c>
      <c r="K130" s="71"/>
      <c r="L130" s="98"/>
      <c r="M130" s="120"/>
      <c r="N130"/>
      <c r="P130"/>
      <c r="Q130" s="77"/>
      <c r="R130"/>
      <c r="S130"/>
      <c r="T130" s="77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s="70" customFormat="1" ht="39.950000000000003" customHeight="1">
      <c r="A131" s="68" t="s">
        <v>15</v>
      </c>
      <c r="B131" s="65">
        <v>2033</v>
      </c>
      <c r="C131" s="81">
        <v>2033</v>
      </c>
      <c r="D131" s="65"/>
      <c r="E131" s="67" t="s">
        <v>60</v>
      </c>
      <c r="F131" s="70" t="s">
        <v>50</v>
      </c>
      <c r="G131" s="70" t="s">
        <v>51</v>
      </c>
      <c r="H131" s="65">
        <v>8</v>
      </c>
      <c r="I131" s="70" t="s">
        <v>139</v>
      </c>
      <c r="J131" s="71">
        <v>2000</v>
      </c>
      <c r="K131" s="71"/>
      <c r="L131" s="98"/>
      <c r="M131" s="120"/>
      <c r="N131"/>
      <c r="P131"/>
      <c r="Q131" s="77"/>
      <c r="R131"/>
      <c r="S131"/>
      <c r="T131" s="77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s="70" customFormat="1" ht="39.950000000000003" customHeight="1">
      <c r="A132" s="68" t="s">
        <v>15</v>
      </c>
      <c r="B132" s="65">
        <v>2033</v>
      </c>
      <c r="C132" s="81">
        <v>2033</v>
      </c>
      <c r="D132" s="65"/>
      <c r="E132" s="70" t="s">
        <v>162</v>
      </c>
      <c r="F132" s="70" t="s">
        <v>50</v>
      </c>
      <c r="G132" s="70" t="s">
        <v>51</v>
      </c>
      <c r="H132" s="65">
        <v>8</v>
      </c>
      <c r="I132" s="70" t="s">
        <v>139</v>
      </c>
      <c r="J132" s="71">
        <v>289000</v>
      </c>
      <c r="K132" s="71"/>
      <c r="L132" s="98"/>
      <c r="M132" s="120"/>
      <c r="N132"/>
      <c r="P132"/>
      <c r="Q132" s="77"/>
      <c r="R132"/>
      <c r="S132"/>
      <c r="T132" s="77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s="70" customFormat="1" ht="39.950000000000003" customHeight="1">
      <c r="A133" s="68" t="s">
        <v>15</v>
      </c>
      <c r="B133" s="65">
        <v>2033</v>
      </c>
      <c r="C133" s="81">
        <v>2033</v>
      </c>
      <c r="D133" s="65"/>
      <c r="E133" s="70" t="s">
        <v>150</v>
      </c>
      <c r="F133" s="70" t="s">
        <v>50</v>
      </c>
      <c r="G133" s="70" t="s">
        <v>51</v>
      </c>
      <c r="H133" s="65">
        <v>16</v>
      </c>
      <c r="I133" s="70" t="s">
        <v>139</v>
      </c>
      <c r="J133" s="71">
        <v>403000</v>
      </c>
      <c r="K133" s="71"/>
      <c r="L133" s="98"/>
      <c r="M133" s="120"/>
      <c r="N133"/>
      <c r="P133"/>
      <c r="Q133" s="77"/>
      <c r="R133"/>
      <c r="S133"/>
      <c r="T133" s="77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s="70" customFormat="1" ht="39.950000000000003" customHeight="1">
      <c r="A134" s="68" t="s">
        <v>15</v>
      </c>
      <c r="B134" s="65">
        <v>2033</v>
      </c>
      <c r="C134" s="81">
        <v>2033</v>
      </c>
      <c r="D134" s="65"/>
      <c r="E134" s="70" t="s">
        <v>61</v>
      </c>
      <c r="F134" s="70" t="s">
        <v>50</v>
      </c>
      <c r="G134" s="70" t="s">
        <v>51</v>
      </c>
      <c r="H134" s="65">
        <v>8</v>
      </c>
      <c r="I134" s="70" t="s">
        <v>139</v>
      </c>
      <c r="J134" s="71">
        <v>4000</v>
      </c>
      <c r="K134" s="71"/>
      <c r="L134" s="98"/>
      <c r="M134" s="120"/>
      <c r="N134"/>
      <c r="P134"/>
      <c r="Q134" s="77"/>
      <c r="R134"/>
      <c r="S134"/>
      <c r="T134" s="77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s="70" customFormat="1" ht="39.950000000000003" customHeight="1">
      <c r="A135" s="68" t="s">
        <v>15</v>
      </c>
      <c r="B135" s="65">
        <v>2033</v>
      </c>
      <c r="C135" s="81">
        <v>2033</v>
      </c>
      <c r="D135" s="65"/>
      <c r="E135" s="70" t="s">
        <v>195</v>
      </c>
      <c r="F135" s="70" t="s">
        <v>50</v>
      </c>
      <c r="G135" s="70" t="s">
        <v>51</v>
      </c>
      <c r="H135" s="65">
        <v>8</v>
      </c>
      <c r="I135" s="70" t="s">
        <v>139</v>
      </c>
      <c r="J135" s="71">
        <v>98000</v>
      </c>
      <c r="K135" s="71"/>
      <c r="L135" s="98"/>
      <c r="M135" s="120"/>
      <c r="N135"/>
      <c r="P135"/>
      <c r="Q135" s="77"/>
      <c r="R135"/>
      <c r="S135"/>
      <c r="T135" s="77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1:41" s="70" customFormat="1" ht="39.950000000000003" customHeight="1">
      <c r="A136" s="68" t="s">
        <v>15</v>
      </c>
      <c r="B136" s="65">
        <v>2033</v>
      </c>
      <c r="C136" s="81">
        <v>2033</v>
      </c>
      <c r="D136" s="65"/>
      <c r="E136" s="67" t="s">
        <v>63</v>
      </c>
      <c r="F136" s="70" t="s">
        <v>50</v>
      </c>
      <c r="G136" s="70" t="s">
        <v>51</v>
      </c>
      <c r="H136" s="65">
        <v>8</v>
      </c>
      <c r="I136" s="70" t="s">
        <v>139</v>
      </c>
      <c r="J136" s="71">
        <v>270000</v>
      </c>
      <c r="K136" s="71"/>
      <c r="L136" s="98"/>
      <c r="M136" s="120"/>
      <c r="N136"/>
      <c r="P136"/>
      <c r="Q136" s="77"/>
      <c r="R136"/>
      <c r="S136"/>
      <c r="T136" s="77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41" s="70" customFormat="1" ht="39.950000000000003" customHeight="1">
      <c r="A137" s="68" t="s">
        <v>15</v>
      </c>
      <c r="B137" s="65">
        <v>2033</v>
      </c>
      <c r="C137" s="81">
        <v>2033</v>
      </c>
      <c r="D137" s="65"/>
      <c r="E137" s="70" t="s">
        <v>64</v>
      </c>
      <c r="F137" s="70" t="s">
        <v>50</v>
      </c>
      <c r="G137" s="70" t="s">
        <v>51</v>
      </c>
      <c r="H137" s="65">
        <v>8</v>
      </c>
      <c r="I137" s="70" t="s">
        <v>139</v>
      </c>
      <c r="J137" s="71">
        <v>4000</v>
      </c>
      <c r="K137" s="71"/>
      <c r="L137" s="98"/>
      <c r="M137" s="120"/>
      <c r="N137"/>
      <c r="P137"/>
      <c r="Q137" s="77"/>
      <c r="R137"/>
      <c r="S137"/>
      <c r="T137" s="7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41" s="70" customFormat="1" ht="39.950000000000003" hidden="1" customHeight="1">
      <c r="A138" s="68" t="s">
        <v>15</v>
      </c>
      <c r="B138" s="65">
        <v>2033</v>
      </c>
      <c r="C138" s="81">
        <v>2033</v>
      </c>
      <c r="D138" s="65"/>
      <c r="E138" s="70" t="s">
        <v>81</v>
      </c>
      <c r="F138" s="70" t="s">
        <v>50</v>
      </c>
      <c r="G138" s="70" t="s">
        <v>51</v>
      </c>
      <c r="H138" s="65">
        <v>8</v>
      </c>
      <c r="I138" s="70" t="s">
        <v>30</v>
      </c>
      <c r="J138" s="71">
        <v>786000</v>
      </c>
      <c r="K138" s="71"/>
      <c r="L138" s="98"/>
      <c r="M138" s="120"/>
      <c r="N138"/>
      <c r="P138"/>
      <c r="Q138" s="77"/>
      <c r="R138"/>
      <c r="S138"/>
      <c r="T138" s="77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1:41" s="70" customFormat="1" ht="39.950000000000003" customHeight="1">
      <c r="A139" s="68" t="s">
        <v>15</v>
      </c>
      <c r="B139" s="65">
        <v>2033</v>
      </c>
      <c r="C139" s="81">
        <v>2033</v>
      </c>
      <c r="D139" s="65"/>
      <c r="E139" s="70" t="s">
        <v>191</v>
      </c>
      <c r="F139" s="70" t="s">
        <v>70</v>
      </c>
      <c r="H139" s="65"/>
      <c r="I139" s="70" t="s">
        <v>139</v>
      </c>
      <c r="J139" s="71">
        <v>774000</v>
      </c>
      <c r="K139" s="71"/>
      <c r="L139" s="104"/>
      <c r="M139" s="120"/>
      <c r="N139"/>
      <c r="P139"/>
      <c r="Q139" s="77"/>
      <c r="R139"/>
      <c r="S139"/>
      <c r="T139" s="77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1:41" s="70" customFormat="1" ht="39.950000000000003" customHeight="1">
      <c r="A140" s="68" t="s">
        <v>15</v>
      </c>
      <c r="B140" s="65">
        <v>2033</v>
      </c>
      <c r="C140" s="81">
        <v>2033</v>
      </c>
      <c r="D140" s="65"/>
      <c r="E140" s="70" t="s">
        <v>100</v>
      </c>
      <c r="F140" s="70" t="s">
        <v>198</v>
      </c>
      <c r="H140" s="65">
        <v>3</v>
      </c>
      <c r="I140" s="70" t="s">
        <v>139</v>
      </c>
      <c r="J140" s="71">
        <v>9000</v>
      </c>
      <c r="K140" s="71"/>
      <c r="L140" s="106"/>
      <c r="M140" s="120"/>
      <c r="N140"/>
      <c r="P140"/>
      <c r="Q140" s="77"/>
      <c r="R140"/>
      <c r="S140"/>
      <c r="T140" s="77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1:41" s="70" customFormat="1" ht="39.950000000000003" customHeight="1">
      <c r="A141" s="68" t="s">
        <v>15</v>
      </c>
      <c r="B141" s="65">
        <v>2034</v>
      </c>
      <c r="C141" s="81">
        <v>2034</v>
      </c>
      <c r="D141" s="65"/>
      <c r="E141" s="67" t="s">
        <v>107</v>
      </c>
      <c r="F141" s="70" t="s">
        <v>76</v>
      </c>
      <c r="G141" s="70" t="s">
        <v>108</v>
      </c>
      <c r="H141" s="65" t="s">
        <v>39</v>
      </c>
      <c r="I141" s="70" t="s">
        <v>139</v>
      </c>
      <c r="J141" s="71">
        <v>9000</v>
      </c>
      <c r="K141" s="71"/>
      <c r="L141" s="83">
        <v>3500</v>
      </c>
      <c r="M141" s="120"/>
      <c r="N141" s="67"/>
      <c r="P141"/>
      <c r="Q141" s="77"/>
      <c r="R141"/>
      <c r="S141"/>
      <c r="T141" s="77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1:41" s="70" customFormat="1" ht="39.950000000000003" customHeight="1">
      <c r="A142" s="68" t="s">
        <v>15</v>
      </c>
      <c r="B142" s="65">
        <v>2034</v>
      </c>
      <c r="C142" s="81">
        <v>2034</v>
      </c>
      <c r="D142" s="65"/>
      <c r="E142" s="70" t="s">
        <v>200</v>
      </c>
      <c r="F142" s="70" t="s">
        <v>76</v>
      </c>
      <c r="G142" s="70" t="s">
        <v>88</v>
      </c>
      <c r="H142" s="65"/>
      <c r="I142" s="70" t="s">
        <v>139</v>
      </c>
      <c r="J142" s="71">
        <v>5000</v>
      </c>
      <c r="K142" s="71">
        <v>9000</v>
      </c>
      <c r="L142" s="102"/>
      <c r="M142" s="120"/>
      <c r="N142"/>
      <c r="P142"/>
      <c r="Q142" s="77"/>
      <c r="R142"/>
      <c r="S142"/>
      <c r="T142" s="77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1:41" s="70" customFormat="1" ht="39.950000000000003" customHeight="1">
      <c r="A143" s="68" t="s">
        <v>15</v>
      </c>
      <c r="B143" s="65">
        <v>2034</v>
      </c>
      <c r="C143" s="81">
        <v>2034</v>
      </c>
      <c r="D143" s="65"/>
      <c r="E143" s="70" t="s">
        <v>201</v>
      </c>
      <c r="F143" s="70" t="s">
        <v>76</v>
      </c>
      <c r="G143" s="70" t="s">
        <v>88</v>
      </c>
      <c r="H143" s="65"/>
      <c r="I143" s="70" t="s">
        <v>139</v>
      </c>
      <c r="J143" s="71">
        <v>10000</v>
      </c>
      <c r="K143" s="71"/>
      <c r="L143" s="102"/>
      <c r="M143" s="120"/>
      <c r="N143" s="67"/>
      <c r="P143"/>
      <c r="Q143" s="77"/>
      <c r="R143"/>
      <c r="S143"/>
      <c r="T143" s="77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1:41" s="70" customFormat="1" ht="39.950000000000003" customHeight="1">
      <c r="A144" s="68" t="s">
        <v>15</v>
      </c>
      <c r="B144" s="65">
        <v>2034</v>
      </c>
      <c r="C144" s="81">
        <v>2034</v>
      </c>
      <c r="D144" s="65"/>
      <c r="E144" s="70" t="s">
        <v>202</v>
      </c>
      <c r="F144" s="70" t="s">
        <v>76</v>
      </c>
      <c r="G144" s="70" t="s">
        <v>108</v>
      </c>
      <c r="H144" s="65"/>
      <c r="I144" s="70" t="s">
        <v>139</v>
      </c>
      <c r="J144" s="71">
        <v>9000</v>
      </c>
      <c r="K144" s="71"/>
      <c r="L144" s="102"/>
      <c r="M144" s="120"/>
      <c r="N144" s="67"/>
      <c r="P144"/>
      <c r="Q144" s="77"/>
      <c r="R144"/>
      <c r="S144"/>
      <c r="T144" s="77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1:41" s="70" customFormat="1" ht="39.950000000000003" customHeight="1">
      <c r="A145" s="68" t="s">
        <v>15</v>
      </c>
      <c r="B145" s="65">
        <v>2037</v>
      </c>
      <c r="C145" s="81">
        <v>2037</v>
      </c>
      <c r="D145" s="65"/>
      <c r="E145" s="70" t="s">
        <v>69</v>
      </c>
      <c r="F145" s="70" t="s">
        <v>70</v>
      </c>
      <c r="H145" s="65"/>
      <c r="I145" s="70" t="s">
        <v>139</v>
      </c>
      <c r="J145" s="69">
        <v>61000</v>
      </c>
      <c r="K145" s="71"/>
      <c r="L145" s="102"/>
      <c r="M145" s="119"/>
      <c r="N145" s="67"/>
      <c r="P145"/>
      <c r="Q145" s="77"/>
      <c r="R145"/>
      <c r="S145"/>
      <c r="T145" s="77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1:41" s="70" customFormat="1" ht="39.950000000000003" customHeight="1">
      <c r="A146" s="68" t="s">
        <v>15</v>
      </c>
      <c r="B146" s="65">
        <v>2038</v>
      </c>
      <c r="C146" s="81">
        <v>2038</v>
      </c>
      <c r="D146" s="65"/>
      <c r="E146" s="70" t="s">
        <v>90</v>
      </c>
      <c r="F146" s="70" t="s">
        <v>45</v>
      </c>
      <c r="G146" s="70" t="s">
        <v>46</v>
      </c>
      <c r="H146" s="65">
        <v>5</v>
      </c>
      <c r="I146" s="70" t="s">
        <v>139</v>
      </c>
      <c r="J146" s="71">
        <v>15000</v>
      </c>
      <c r="K146" s="71"/>
      <c r="L146" s="98"/>
      <c r="M146" s="120"/>
      <c r="N146" s="67"/>
      <c r="P146"/>
      <c r="Q146" s="77"/>
      <c r="R146"/>
      <c r="S146"/>
      <c r="T146" s="77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1:41" s="70" customFormat="1" ht="39.950000000000003" customHeight="1">
      <c r="A147" s="68" t="s">
        <v>15</v>
      </c>
      <c r="B147" s="65">
        <v>2027</v>
      </c>
      <c r="C147" s="81">
        <v>2040</v>
      </c>
      <c r="D147" s="65"/>
      <c r="E147" s="70" t="s">
        <v>163</v>
      </c>
      <c r="F147" s="70" t="s">
        <v>70</v>
      </c>
      <c r="H147" s="65">
        <v>15</v>
      </c>
      <c r="I147" s="70" t="s">
        <v>122</v>
      </c>
      <c r="J147" s="71">
        <v>4000</v>
      </c>
      <c r="K147" s="71"/>
      <c r="L147" s="105"/>
      <c r="M147" s="119"/>
      <c r="N147" s="67"/>
      <c r="P147"/>
      <c r="Q147" s="77"/>
      <c r="R147"/>
      <c r="S147"/>
      <c r="T147" s="7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1:41" s="70" customFormat="1" ht="39.950000000000003" customHeight="1">
      <c r="A148" s="68" t="s">
        <v>15</v>
      </c>
      <c r="B148" s="65">
        <v>2040</v>
      </c>
      <c r="C148" s="81">
        <v>2040</v>
      </c>
      <c r="D148" s="65"/>
      <c r="E148" s="70" t="s">
        <v>83</v>
      </c>
      <c r="F148" s="70" t="s">
        <v>76</v>
      </c>
      <c r="G148" s="70" t="s">
        <v>38</v>
      </c>
      <c r="H148" s="65">
        <v>20</v>
      </c>
      <c r="I148" s="70" t="s">
        <v>139</v>
      </c>
      <c r="J148" s="69">
        <v>214000</v>
      </c>
      <c r="K148" s="71"/>
      <c r="L148" s="102"/>
      <c r="M148" s="119"/>
      <c r="N148" s="67"/>
      <c r="P148"/>
      <c r="Q148" s="77"/>
      <c r="R148"/>
      <c r="S148"/>
      <c r="T148" s="77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1:41" s="70" customFormat="1" ht="39.950000000000003" customHeight="1">
      <c r="A149" s="68" t="s">
        <v>15</v>
      </c>
      <c r="B149" s="65">
        <v>2017</v>
      </c>
      <c r="C149" s="81" t="s">
        <v>211</v>
      </c>
      <c r="D149" s="65"/>
      <c r="E149" s="67" t="s">
        <v>166</v>
      </c>
      <c r="F149" s="67" t="s">
        <v>45</v>
      </c>
      <c r="G149" s="67" t="s">
        <v>57</v>
      </c>
      <c r="H149" s="68" t="s">
        <v>35</v>
      </c>
      <c r="I149" s="67" t="s">
        <v>136</v>
      </c>
      <c r="J149" s="69">
        <v>1000</v>
      </c>
      <c r="K149" s="69"/>
      <c r="L149" s="82"/>
      <c r="M149" s="119" t="s">
        <v>167</v>
      </c>
      <c r="N149" s="67"/>
      <c r="P149"/>
      <c r="Q149" s="77"/>
      <c r="R149"/>
      <c r="S149"/>
      <c r="T149" s="77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1:41" s="70" customFormat="1" ht="39.950000000000003" customHeight="1">
      <c r="A150" s="68" t="s">
        <v>15</v>
      </c>
      <c r="B150" s="65">
        <v>2027</v>
      </c>
      <c r="C150" s="81" t="s">
        <v>211</v>
      </c>
      <c r="D150" s="65"/>
      <c r="E150" s="70" t="s">
        <v>165</v>
      </c>
      <c r="F150" s="70" t="s">
        <v>76</v>
      </c>
      <c r="G150" s="70" t="s">
        <v>108</v>
      </c>
      <c r="H150" s="65">
        <v>25</v>
      </c>
      <c r="I150" s="70" t="s">
        <v>136</v>
      </c>
      <c r="J150" s="71">
        <v>22000</v>
      </c>
      <c r="K150" s="71"/>
      <c r="L150" s="101"/>
      <c r="M150" s="119"/>
      <c r="N150" s="67"/>
      <c r="P150"/>
      <c r="Q150" s="77"/>
      <c r="R150"/>
      <c r="S150"/>
      <c r="T150" s="77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1:41" s="70" customFormat="1" ht="39.950000000000003" customHeight="1">
      <c r="A151" s="68" t="s">
        <v>15</v>
      </c>
      <c r="B151" s="65">
        <v>2025</v>
      </c>
      <c r="C151" s="81" t="s">
        <v>211</v>
      </c>
      <c r="D151" s="65"/>
      <c r="E151" s="67" t="s">
        <v>60</v>
      </c>
      <c r="F151" s="70" t="s">
        <v>50</v>
      </c>
      <c r="G151" s="70" t="s">
        <v>51</v>
      </c>
      <c r="H151" s="65">
        <v>8</v>
      </c>
      <c r="I151" s="70" t="s">
        <v>136</v>
      </c>
      <c r="J151" s="71">
        <v>2000</v>
      </c>
      <c r="K151" s="71"/>
      <c r="L151" s="98"/>
      <c r="M151" s="119"/>
      <c r="N151"/>
      <c r="P151"/>
      <c r="Q151" s="77"/>
      <c r="R151"/>
      <c r="S151"/>
      <c r="T151" s="77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1:41" s="70" customFormat="1" ht="39.950000000000003" customHeight="1">
      <c r="A152" s="68" t="s">
        <v>15</v>
      </c>
      <c r="B152" s="65">
        <v>2020</v>
      </c>
      <c r="C152" s="81" t="s">
        <v>211</v>
      </c>
      <c r="D152" s="65"/>
      <c r="E152" s="67" t="s">
        <v>176</v>
      </c>
      <c r="F152" s="67" t="s">
        <v>76</v>
      </c>
      <c r="G152" s="67" t="s">
        <v>88</v>
      </c>
      <c r="H152" s="68">
        <v>15</v>
      </c>
      <c r="I152" s="67" t="s">
        <v>136</v>
      </c>
      <c r="J152" s="69">
        <v>4000</v>
      </c>
      <c r="K152" s="69"/>
      <c r="L152" s="99"/>
      <c r="M152" s="119"/>
      <c r="N152" s="67"/>
      <c r="P152"/>
      <c r="Q152" s="77"/>
      <c r="R152"/>
      <c r="S152"/>
      <c r="T152" s="77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1:41" s="70" customFormat="1" ht="39.950000000000003" customHeight="1">
      <c r="A153" s="68" t="s">
        <v>15</v>
      </c>
      <c r="B153" s="65">
        <v>2020</v>
      </c>
      <c r="C153" s="81" t="s">
        <v>211</v>
      </c>
      <c r="D153" s="65"/>
      <c r="E153" s="70" t="s">
        <v>172</v>
      </c>
      <c r="F153" s="67" t="s">
        <v>50</v>
      </c>
      <c r="G153" s="67" t="s">
        <v>51</v>
      </c>
      <c r="H153" s="68">
        <v>30</v>
      </c>
      <c r="I153" s="67" t="s">
        <v>136</v>
      </c>
      <c r="J153" s="69">
        <v>2000</v>
      </c>
      <c r="K153" s="69"/>
      <c r="L153" s="99"/>
      <c r="M153" s="119"/>
      <c r="N153" s="67"/>
      <c r="P153"/>
      <c r="Q153" s="77"/>
      <c r="R153"/>
      <c r="S153"/>
      <c r="T153" s="77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1:41" s="70" customFormat="1" ht="39.950000000000003" customHeight="1">
      <c r="A154" s="68" t="s">
        <v>15</v>
      </c>
      <c r="B154" s="65">
        <v>2033</v>
      </c>
      <c r="C154" s="81" t="s">
        <v>211</v>
      </c>
      <c r="D154" s="65"/>
      <c r="E154" s="67" t="s">
        <v>199</v>
      </c>
      <c r="F154" s="67" t="s">
        <v>45</v>
      </c>
      <c r="G154" s="67" t="s">
        <v>46</v>
      </c>
      <c r="H154" s="68">
        <v>15</v>
      </c>
      <c r="I154" s="67" t="s">
        <v>136</v>
      </c>
      <c r="J154" s="69">
        <v>4000</v>
      </c>
      <c r="K154" s="69"/>
      <c r="L154" s="99"/>
      <c r="M154" s="119"/>
      <c r="N154" s="67"/>
      <c r="P154"/>
      <c r="Q154" s="77"/>
      <c r="R154"/>
      <c r="S154"/>
      <c r="T154" s="77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1:41" s="70" customFormat="1" ht="39.950000000000003" customHeight="1">
      <c r="A155" s="68" t="s">
        <v>15</v>
      </c>
      <c r="B155" s="65">
        <v>2019</v>
      </c>
      <c r="C155" s="81" t="s">
        <v>211</v>
      </c>
      <c r="D155" s="65"/>
      <c r="E155" s="67" t="s">
        <v>44</v>
      </c>
      <c r="F155" s="67" t="s">
        <v>45</v>
      </c>
      <c r="G155" s="67" t="s">
        <v>46</v>
      </c>
      <c r="H155" s="68">
        <v>3</v>
      </c>
      <c r="I155" s="67" t="s">
        <v>188</v>
      </c>
      <c r="J155" s="69">
        <v>6000</v>
      </c>
      <c r="K155" s="69"/>
      <c r="L155" s="82"/>
      <c r="M155" s="119" t="s">
        <v>189</v>
      </c>
      <c r="N155"/>
      <c r="P155"/>
      <c r="Q155" s="77"/>
      <c r="R155"/>
      <c r="S155"/>
      <c r="T155" s="77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1:41" s="70" customFormat="1" ht="39.950000000000003" customHeight="1">
      <c r="A156" s="68" t="s">
        <v>15</v>
      </c>
      <c r="B156" s="65">
        <v>2019</v>
      </c>
      <c r="C156" s="81" t="s">
        <v>211</v>
      </c>
      <c r="D156" s="65"/>
      <c r="E156" s="67" t="s">
        <v>48</v>
      </c>
      <c r="F156" s="67" t="s">
        <v>45</v>
      </c>
      <c r="G156" s="67" t="s">
        <v>46</v>
      </c>
      <c r="H156" s="68">
        <v>3</v>
      </c>
      <c r="I156" s="67" t="s">
        <v>188</v>
      </c>
      <c r="J156" s="69">
        <v>700</v>
      </c>
      <c r="K156" s="69"/>
      <c r="L156" s="82"/>
      <c r="M156" s="119" t="s">
        <v>189</v>
      </c>
      <c r="N156"/>
      <c r="P156"/>
      <c r="Q156" s="77"/>
      <c r="R156"/>
      <c r="S156"/>
      <c r="T156" s="77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1:41" s="70" customFormat="1" ht="39.950000000000003" customHeight="1">
      <c r="A157" s="68"/>
      <c r="B157" s="65"/>
      <c r="C157" s="81"/>
      <c r="D157" s="65"/>
      <c r="H157" s="65"/>
      <c r="J157" s="100"/>
      <c r="K157" s="71"/>
      <c r="L157" s="102"/>
      <c r="M157" s="119"/>
      <c r="N157" s="67"/>
      <c r="P157"/>
      <c r="Q157" s="77"/>
      <c r="R157"/>
      <c r="S157"/>
      <c r="T157" s="7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1:41" s="70" customFormat="1" ht="39.950000000000003" customHeight="1">
      <c r="A158" s="68"/>
      <c r="B158" s="65"/>
      <c r="C158" s="81"/>
      <c r="D158" s="65"/>
      <c r="H158" s="65"/>
      <c r="J158" s="100"/>
      <c r="K158" s="71"/>
      <c r="L158" s="102"/>
      <c r="M158" s="119"/>
      <c r="N158" s="67"/>
      <c r="P158"/>
      <c r="Q158" s="77"/>
      <c r="R158"/>
      <c r="S158"/>
      <c r="T158" s="77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1:41" s="70" customFormat="1" ht="39.950000000000003" customHeight="1">
      <c r="A159" s="68"/>
      <c r="B159" s="65"/>
      <c r="C159" s="81"/>
      <c r="D159" s="65"/>
      <c r="H159" s="65"/>
      <c r="J159" s="103"/>
      <c r="K159" s="71"/>
      <c r="L159" s="101"/>
      <c r="M159" s="120"/>
      <c r="N159"/>
      <c r="P159"/>
      <c r="Q159" s="77"/>
      <c r="R159"/>
      <c r="S159"/>
      <c r="T159" s="77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1:41" s="70" customFormat="1" ht="39.950000000000003" customHeight="1">
      <c r="A160" s="68"/>
      <c r="B160" s="65"/>
      <c r="C160" s="81"/>
      <c r="D160" s="65"/>
      <c r="H160" s="65"/>
      <c r="J160" s="85"/>
      <c r="K160" s="71"/>
      <c r="L160" s="102"/>
      <c r="M160" s="120"/>
      <c r="N160"/>
      <c r="P160"/>
      <c r="Q160" s="77"/>
      <c r="R160"/>
      <c r="S160"/>
      <c r="T160" s="77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1:41" s="70" customFormat="1" ht="39.950000000000003" customHeight="1">
      <c r="A161" s="107"/>
      <c r="B161" s="65"/>
      <c r="C161"/>
      <c r="D161"/>
      <c r="E161"/>
      <c r="F161"/>
      <c r="G161" s="3"/>
      <c r="H161" s="2"/>
      <c r="I161" s="1"/>
      <c r="J161"/>
      <c r="K161"/>
      <c r="L161" s="84"/>
      <c r="M161" s="120"/>
      <c r="N161"/>
      <c r="P161"/>
      <c r="Q161" s="77"/>
      <c r="R161"/>
      <c r="S161"/>
      <c r="T161" s="77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1:41" ht="39.950000000000003" customHeight="1"/>
    <row r="163" spans="1:41" s="107" customFormat="1" ht="39.950000000000003" customHeight="1">
      <c r="B163" s="65"/>
      <c r="C163"/>
      <c r="D163"/>
      <c r="E163"/>
      <c r="F163"/>
      <c r="G163" s="3"/>
      <c r="H163" s="2"/>
      <c r="I163" s="1"/>
      <c r="J163"/>
      <c r="K163"/>
      <c r="L163" s="84"/>
      <c r="M163" s="120"/>
      <c r="N163"/>
      <c r="O163" s="70"/>
      <c r="P163"/>
      <c r="Q163" s="77"/>
      <c r="R163"/>
      <c r="S163"/>
      <c r="T163" s="77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1:41" s="107" customFormat="1" ht="39.950000000000003" customHeight="1">
      <c r="B164" s="65"/>
      <c r="C164"/>
      <c r="D164"/>
      <c r="E164"/>
      <c r="F164"/>
      <c r="G164" s="3"/>
      <c r="H164" s="2"/>
      <c r="I164" s="1"/>
      <c r="J164"/>
      <c r="K164"/>
      <c r="L164" s="84"/>
      <c r="M164" s="120"/>
      <c r="N164"/>
      <c r="O164" s="70"/>
      <c r="P164"/>
      <c r="Q164" s="77"/>
      <c r="R164"/>
      <c r="S164"/>
      <c r="T164" s="77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1:41" s="107" customFormat="1" ht="39.950000000000003" customHeight="1">
      <c r="B165" s="65"/>
      <c r="C165"/>
      <c r="D165"/>
      <c r="E165"/>
      <c r="F165"/>
      <c r="G165" s="3"/>
      <c r="H165" s="2"/>
      <c r="I165" s="1"/>
      <c r="J165"/>
      <c r="K165"/>
      <c r="L165" s="84"/>
      <c r="M165" s="120"/>
      <c r="N165"/>
      <c r="O165" s="70"/>
      <c r="P165"/>
      <c r="Q165" s="77"/>
      <c r="R165"/>
      <c r="S165"/>
      <c r="T165" s="77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1:41" s="107" customFormat="1" ht="39.950000000000003" customHeight="1">
      <c r="B166" s="65"/>
      <c r="C166"/>
      <c r="D166"/>
      <c r="E166"/>
      <c r="F166"/>
      <c r="G166" s="3"/>
      <c r="H166" s="2"/>
      <c r="I166" s="1"/>
      <c r="J166"/>
      <c r="K166"/>
      <c r="L166" s="84"/>
      <c r="M166" s="120"/>
      <c r="N166"/>
      <c r="O166" s="70"/>
      <c r="P166"/>
      <c r="Q166" s="77"/>
      <c r="R166"/>
      <c r="S166"/>
      <c r="T166" s="77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1:41" s="107" customFormat="1" ht="39.950000000000003" customHeight="1">
      <c r="B167" s="65"/>
      <c r="C167"/>
      <c r="D167"/>
      <c r="E167"/>
      <c r="F167"/>
      <c r="G167" s="3"/>
      <c r="H167" s="2"/>
      <c r="I167" s="1"/>
      <c r="J167"/>
      <c r="K167"/>
      <c r="L167" s="84"/>
      <c r="M167" s="120"/>
      <c r="N167"/>
      <c r="O167" s="70"/>
      <c r="P167"/>
      <c r="Q167" s="77"/>
      <c r="R167"/>
      <c r="S167"/>
      <c r="T167" s="7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1:41" s="107" customFormat="1" ht="39.950000000000003" customHeight="1">
      <c r="B168" s="65"/>
      <c r="C168"/>
      <c r="D168"/>
      <c r="E168"/>
      <c r="F168"/>
      <c r="G168" s="3"/>
      <c r="H168" s="2"/>
      <c r="I168" s="1"/>
      <c r="J168"/>
      <c r="K168"/>
      <c r="L168" s="84"/>
      <c r="M168" s="120"/>
      <c r="N168"/>
      <c r="O168" s="70"/>
      <c r="P168"/>
      <c r="Q168" s="77"/>
      <c r="R168"/>
      <c r="S168"/>
      <c r="T168" s="77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</row>
    <row r="169" spans="1:41" s="107" customFormat="1" ht="39.950000000000003" customHeight="1">
      <c r="B169" s="65"/>
      <c r="C169"/>
      <c r="D169"/>
      <c r="E169"/>
      <c r="F169"/>
      <c r="G169" s="3"/>
      <c r="H169" s="2"/>
      <c r="I169" s="1"/>
      <c r="J169"/>
      <c r="K169"/>
      <c r="L169" s="84"/>
      <c r="M169" s="120"/>
      <c r="N169"/>
      <c r="O169" s="70"/>
      <c r="P169"/>
      <c r="Q169" s="77"/>
      <c r="R169"/>
      <c r="S169"/>
      <c r="T169" s="77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</sheetData>
  <mergeCells count="4">
    <mergeCell ref="A1:M1"/>
    <mergeCell ref="A2:M2"/>
    <mergeCell ref="O8:P8"/>
    <mergeCell ref="R8:S8"/>
  </mergeCells>
  <conditionalFormatting sqref="C4:C160">
    <cfRule type="containsText" dxfId="155" priority="1" operator="containsText" text="Vid behov">
      <formula>NOT(ISERROR(SEARCH("Vid behov",C4)))</formula>
    </cfRule>
    <cfRule type="cellIs" dxfId="154" priority="6" operator="equal">
      <formula>2028</formula>
    </cfRule>
    <cfRule type="cellIs" dxfId="153" priority="7" operator="equal">
      <formula>2024</formula>
    </cfRule>
    <cfRule type="cellIs" dxfId="152" priority="8" operator="equal">
      <formula>2020</formula>
    </cfRule>
    <cfRule type="cellIs" dxfId="151" priority="9" operator="equal">
      <formula>2029</formula>
    </cfRule>
    <cfRule type="cellIs" dxfId="150" priority="10" operator="equal">
      <formula>2025</formula>
    </cfRule>
    <cfRule type="cellIs" dxfId="149" priority="11" operator="equal">
      <formula>2021</formula>
    </cfRule>
    <cfRule type="cellIs" dxfId="148" priority="12" operator="equal">
      <formula>2026</formula>
    </cfRule>
    <cfRule type="cellIs" dxfId="147" priority="13" operator="equal">
      <formula>2022</formula>
    </cfRule>
    <cfRule type="cellIs" dxfId="146" priority="14" operator="equal">
      <formula>2018</formula>
    </cfRule>
    <cfRule type="cellIs" dxfId="145" priority="15" operator="equal">
      <formula>2031</formula>
    </cfRule>
    <cfRule type="cellIs" dxfId="144" priority="16" operator="equal">
      <formula>2027</formula>
    </cfRule>
    <cfRule type="cellIs" dxfId="143" priority="17" operator="equal">
      <formula>2023</formula>
    </cfRule>
    <cfRule type="cellIs" dxfId="142" priority="18" operator="equal">
      <formula>2019</formula>
    </cfRule>
    <cfRule type="cellIs" dxfId="141" priority="19" operator="equal">
      <formula>2017</formula>
    </cfRule>
    <cfRule type="cellIs" dxfId="140" priority="20" operator="equal">
      <formula>2016</formula>
    </cfRule>
  </conditionalFormatting>
  <conditionalFormatting sqref="I4:I37">
    <cfRule type="expression" dxfId="139" priority="5">
      <formula>Borttagen</formula>
    </cfRule>
  </conditionalFormatting>
  <conditionalFormatting sqref="I4:I160">
    <cfRule type="containsText" dxfId="138" priority="2" operator="containsText" text="Eftersatt">
      <formula>NOT(ISERROR(SEARCH("Eftersatt",I4)))</formula>
    </cfRule>
    <cfRule type="containsText" dxfId="137" priority="3" operator="containsText" text="Ersatt">
      <formula>NOT(ISERROR(SEARCH("Ersatt",I4)))</formula>
    </cfRule>
    <cfRule type="containsText" dxfId="136" priority="4" operator="containsText" text="Borttagen">
      <formula>NOT(ISERROR(SEARCH("Borttagen",I4)))</formula>
    </cfRule>
    <cfRule type="containsText" dxfId="135" priority="21" operator="containsText" text="Utfört">
      <formula>NOT(ISERROR(SEARCH("Utfört",I4)))</formula>
    </cfRule>
    <cfRule type="containsText" dxfId="134" priority="22" operator="containsText" text="Planerad">
      <formula>NOT(ISERROR(SEARCH("Planerad",I4)))</formula>
    </cfRule>
    <cfRule type="expression" dxfId="133" priority="23">
      <formula>"  Planerad"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5" fitToWidth="2" fitToHeight="8" orientation="landscape" horizontalDpi="1200" verticalDpi="1200" r:id="rId4"/>
  <headerFooter>
    <oddHeader>&amp;L&amp;"Calibri"&amp;10&amp;K000000 Classification: Private&amp;1#_x000D_&amp;"Calibri"&amp;11&amp;K000000Brf Hyveln 714800-0719</oddHeader>
  </headerFooter>
  <rowBreaks count="11" manualBreakCount="11">
    <brk id="20" max="12" man="1"/>
    <brk id="35" max="12" man="1"/>
    <brk id="40" max="12" man="1"/>
    <brk id="43" max="12" man="1"/>
    <brk id="51" max="12" man="1"/>
    <brk id="53" max="12" man="1"/>
    <brk id="56" max="12" man="1"/>
    <brk id="88" max="12" man="1"/>
    <brk id="101" max="12" man="1"/>
    <brk id="117" max="12" man="1"/>
    <brk id="144" max="24" man="1"/>
  </rowBreaks>
  <colBreaks count="1" manualBreakCount="1">
    <brk id="12" max="134" man="1"/>
  </colBreaks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1139-23F6-4496-A323-A04E19983361}">
  <dimension ref="A1:AO169"/>
  <sheetViews>
    <sheetView topLeftCell="C82" zoomScale="90" zoomScaleNormal="90" zoomScaleSheetLayoutView="50" zoomScalePageLayoutView="30" workbookViewId="0">
      <selection activeCell="C98" sqref="C98"/>
    </sheetView>
  </sheetViews>
  <sheetFormatPr defaultRowHeight="30" customHeight="1"/>
  <cols>
    <col min="1" max="1" width="10.7109375" style="107" customWidth="1"/>
    <col min="2" max="2" width="14.7109375" style="65" customWidth="1"/>
    <col min="3" max="4" width="14.7109375" customWidth="1"/>
    <col min="5" max="5" width="43.85546875" bestFit="1" customWidth="1"/>
    <col min="6" max="6" width="16" customWidth="1"/>
    <col min="7" max="7" width="24.7109375" style="3" customWidth="1"/>
    <col min="8" max="8" width="10.85546875" style="2" customWidth="1"/>
    <col min="9" max="9" width="13" style="1" bestFit="1" customWidth="1"/>
    <col min="10" max="10" width="17.140625" customWidth="1"/>
    <col min="11" max="11" width="15.7109375" customWidth="1"/>
    <col min="12" max="12" width="15.7109375" style="84" customWidth="1"/>
    <col min="13" max="13" width="50.7109375" style="120" customWidth="1"/>
    <col min="14" max="14" width="13.5703125" customWidth="1"/>
    <col min="15" max="15" width="25.7109375" style="70" customWidth="1"/>
    <col min="16" max="16" width="23.42578125" bestFit="1" customWidth="1"/>
    <col min="17" max="17" width="25.7109375" style="77" customWidth="1"/>
    <col min="18" max="19" width="25.7109375" customWidth="1"/>
    <col min="20" max="20" width="25.140625" style="77" bestFit="1" customWidth="1"/>
    <col min="21" max="22" width="25.7109375" customWidth="1"/>
    <col min="23" max="23" width="8" bestFit="1" customWidth="1"/>
    <col min="24" max="24" width="6" bestFit="1" customWidth="1"/>
    <col min="25" max="25" width="8" bestFit="1" customWidth="1"/>
    <col min="26" max="27" width="6" bestFit="1" customWidth="1"/>
    <col min="28" max="28" width="8" bestFit="1" customWidth="1"/>
    <col min="29" max="29" width="6" bestFit="1" customWidth="1"/>
    <col min="30" max="30" width="11.28515625" bestFit="1" customWidth="1"/>
    <col min="31" max="31" width="25.5703125" bestFit="1" customWidth="1"/>
    <col min="32" max="32" width="18.7109375" bestFit="1" customWidth="1"/>
    <col min="33" max="33" width="29.28515625" bestFit="1" customWidth="1"/>
    <col min="34" max="34" width="22.42578125" bestFit="1" customWidth="1"/>
    <col min="35" max="35" width="40.28515625" bestFit="1" customWidth="1"/>
    <col min="36" max="36" width="14.42578125" bestFit="1" customWidth="1"/>
    <col min="37" max="37" width="22.42578125" bestFit="1" customWidth="1"/>
    <col min="38" max="38" width="18.85546875" bestFit="1" customWidth="1"/>
    <col min="39" max="39" width="22.5703125" bestFit="1" customWidth="1"/>
    <col min="40" max="40" width="18.7109375" bestFit="1" customWidth="1"/>
    <col min="41" max="41" width="22.7109375" bestFit="1" customWidth="1"/>
    <col min="42" max="42" width="15.140625" bestFit="1" customWidth="1"/>
    <col min="43" max="43" width="21.42578125" bestFit="1" customWidth="1"/>
    <col min="44" max="44" width="10.85546875" bestFit="1" customWidth="1"/>
    <col min="45" max="45" width="16.85546875" bestFit="1" customWidth="1"/>
    <col min="46" max="46" width="36.42578125" bestFit="1" customWidth="1"/>
    <col min="47" max="47" width="19" bestFit="1" customWidth="1"/>
    <col min="48" max="48" width="23.85546875" bestFit="1" customWidth="1"/>
    <col min="49" max="49" width="36" bestFit="1" customWidth="1"/>
    <col min="50" max="50" width="18.85546875" bestFit="1" customWidth="1"/>
    <col min="51" max="51" width="25.7109375" bestFit="1" customWidth="1"/>
    <col min="52" max="52" width="34.28515625" bestFit="1" customWidth="1"/>
    <col min="53" max="53" width="15.28515625" bestFit="1" customWidth="1"/>
    <col min="54" max="54" width="28.5703125" bestFit="1" customWidth="1"/>
    <col min="55" max="55" width="43.5703125" bestFit="1" customWidth="1"/>
    <col min="56" max="56" width="20.140625" bestFit="1" customWidth="1"/>
    <col min="57" max="57" width="20.7109375" bestFit="1" customWidth="1"/>
    <col min="58" max="58" width="12.42578125" bestFit="1" customWidth="1"/>
    <col min="59" max="59" width="12.85546875" bestFit="1" customWidth="1"/>
    <col min="60" max="60" width="14.5703125" bestFit="1" customWidth="1"/>
    <col min="61" max="61" width="15" bestFit="1" customWidth="1"/>
    <col min="62" max="62" width="22.28515625" bestFit="1" customWidth="1"/>
    <col min="63" max="63" width="12.5703125" bestFit="1" customWidth="1"/>
    <col min="64" max="64" width="34.7109375" bestFit="1" customWidth="1"/>
    <col min="65" max="65" width="14.42578125" bestFit="1" customWidth="1"/>
    <col min="66" max="66" width="11.42578125" bestFit="1" customWidth="1"/>
    <col min="67" max="67" width="19.5703125" bestFit="1" customWidth="1"/>
    <col min="68" max="68" width="26" bestFit="1" customWidth="1"/>
    <col min="69" max="69" width="27.28515625" bestFit="1" customWidth="1"/>
    <col min="70" max="70" width="16.28515625" bestFit="1" customWidth="1"/>
    <col min="71" max="71" width="16.7109375" bestFit="1" customWidth="1"/>
    <col min="72" max="72" width="27.85546875" bestFit="1" customWidth="1"/>
    <col min="73" max="73" width="29.28515625" bestFit="1" customWidth="1"/>
    <col min="74" max="74" width="14.5703125" bestFit="1" customWidth="1"/>
    <col min="75" max="75" width="21.5703125" bestFit="1" customWidth="1"/>
    <col min="76" max="76" width="19.140625" bestFit="1" customWidth="1"/>
    <col min="77" max="77" width="19.7109375" bestFit="1" customWidth="1"/>
    <col min="78" max="78" width="39.42578125" bestFit="1" customWidth="1"/>
    <col min="79" max="79" width="37.42578125" bestFit="1" customWidth="1"/>
    <col min="80" max="80" width="15.140625" bestFit="1" customWidth="1"/>
    <col min="81" max="81" width="23.85546875" bestFit="1" customWidth="1"/>
    <col min="82" max="82" width="39.5703125" bestFit="1" customWidth="1"/>
    <col min="83" max="83" width="24.28515625" bestFit="1" customWidth="1"/>
    <col min="84" max="84" width="17" bestFit="1" customWidth="1"/>
    <col min="85" max="85" width="28" bestFit="1" customWidth="1"/>
    <col min="86" max="86" width="39" bestFit="1" customWidth="1"/>
    <col min="87" max="87" width="48.7109375" bestFit="1" customWidth="1"/>
    <col min="88" max="88" width="27.5703125" bestFit="1" customWidth="1"/>
    <col min="89" max="89" width="29" bestFit="1" customWidth="1"/>
    <col min="90" max="90" width="11.28515625" bestFit="1" customWidth="1"/>
  </cols>
  <sheetData>
    <row r="1" spans="1:41" s="77" customFormat="1" ht="23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22"/>
      <c r="O1" s="111"/>
    </row>
    <row r="2" spans="1:41" s="77" customFormat="1" ht="23.2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23"/>
      <c r="O2" s="111"/>
    </row>
    <row r="3" spans="1:41" s="66" customFormat="1" ht="69.95" customHeight="1">
      <c r="A3" s="97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5" t="s">
        <v>8</v>
      </c>
      <c r="H3" s="95" t="s">
        <v>9</v>
      </c>
      <c r="I3" s="96" t="s">
        <v>10</v>
      </c>
      <c r="J3" s="95" t="s">
        <v>11</v>
      </c>
      <c r="K3" s="95" t="s">
        <v>12</v>
      </c>
      <c r="L3" s="95" t="s">
        <v>13</v>
      </c>
      <c r="M3" s="118" t="s">
        <v>14</v>
      </c>
      <c r="N3" s="95"/>
      <c r="O3" s="112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41" ht="39.950000000000003" hidden="1" customHeight="1">
      <c r="A4" s="68" t="s">
        <v>15</v>
      </c>
      <c r="B4" s="65">
        <v>2016</v>
      </c>
      <c r="C4" s="81">
        <v>2016</v>
      </c>
      <c r="D4" s="65"/>
      <c r="E4" s="67" t="s">
        <v>16</v>
      </c>
      <c r="F4" s="67" t="s">
        <v>17</v>
      </c>
      <c r="G4" s="67" t="s">
        <v>18</v>
      </c>
      <c r="H4" s="68">
        <v>20</v>
      </c>
      <c r="I4" s="67" t="s">
        <v>19</v>
      </c>
      <c r="J4" s="69">
        <v>12000</v>
      </c>
      <c r="K4" s="69"/>
      <c r="L4" s="82"/>
      <c r="M4" s="119"/>
      <c r="N4" s="67"/>
      <c r="O4" s="111"/>
      <c r="P4" s="77"/>
      <c r="Q4" s="123"/>
      <c r="R4" s="77"/>
      <c r="S4" s="77"/>
      <c r="U4" s="77"/>
      <c r="V4" s="77"/>
      <c r="W4" s="77"/>
    </row>
    <row r="5" spans="1:41" ht="39.950000000000003" hidden="1" customHeight="1">
      <c r="A5" s="68" t="s">
        <v>15</v>
      </c>
      <c r="B5" s="65">
        <v>2016</v>
      </c>
      <c r="C5" s="81">
        <v>2016</v>
      </c>
      <c r="D5" s="65"/>
      <c r="E5" s="67" t="s">
        <v>20</v>
      </c>
      <c r="F5" s="67" t="s">
        <v>17</v>
      </c>
      <c r="G5" s="67" t="s">
        <v>21</v>
      </c>
      <c r="H5" s="68">
        <v>10</v>
      </c>
      <c r="I5" s="67" t="s">
        <v>19</v>
      </c>
      <c r="J5" s="69">
        <v>1000</v>
      </c>
      <c r="K5" s="69"/>
      <c r="L5" s="82"/>
      <c r="M5" s="119"/>
      <c r="N5" s="67"/>
      <c r="O5" s="111"/>
      <c r="P5" s="77"/>
      <c r="Q5" s="123"/>
      <c r="R5" s="77"/>
      <c r="S5" s="77"/>
      <c r="U5" s="77"/>
      <c r="V5" s="77"/>
      <c r="W5" s="77"/>
    </row>
    <row r="6" spans="1:41" ht="39.950000000000003" hidden="1" customHeight="1" thickBot="1">
      <c r="A6" s="68" t="s">
        <v>15</v>
      </c>
      <c r="B6" s="65">
        <v>2016</v>
      </c>
      <c r="C6" s="81">
        <v>2016</v>
      </c>
      <c r="D6" s="65"/>
      <c r="E6" s="67" t="s">
        <v>20</v>
      </c>
      <c r="F6" s="67" t="s">
        <v>17</v>
      </c>
      <c r="G6" s="67" t="s">
        <v>22</v>
      </c>
      <c r="H6" s="68">
        <v>10</v>
      </c>
      <c r="I6" s="67" t="s">
        <v>19</v>
      </c>
      <c r="J6" s="69">
        <v>6000</v>
      </c>
      <c r="K6" s="69"/>
      <c r="L6" s="82"/>
      <c r="M6" s="119"/>
      <c r="N6" s="67"/>
      <c r="O6" s="111"/>
      <c r="P6" s="77"/>
      <c r="R6" s="77"/>
      <c r="S6" s="77"/>
      <c r="U6" s="77"/>
      <c r="V6" s="77"/>
      <c r="W6" s="77"/>
    </row>
    <row r="7" spans="1:41" ht="30.75" hidden="1" thickBot="1">
      <c r="A7" s="68" t="s">
        <v>15</v>
      </c>
      <c r="B7" s="65">
        <v>2016</v>
      </c>
      <c r="C7" s="81">
        <v>2016</v>
      </c>
      <c r="D7" s="65"/>
      <c r="E7" s="67" t="s">
        <v>20</v>
      </c>
      <c r="F7" s="67" t="s">
        <v>17</v>
      </c>
      <c r="G7" s="67" t="s">
        <v>23</v>
      </c>
      <c r="H7" s="68">
        <v>10</v>
      </c>
      <c r="I7" s="67" t="s">
        <v>19</v>
      </c>
      <c r="J7" s="69">
        <v>13000</v>
      </c>
      <c r="K7" s="69"/>
      <c r="L7" s="82"/>
      <c r="M7" s="119"/>
      <c r="N7" s="67"/>
      <c r="O7" s="109" t="s">
        <v>10</v>
      </c>
      <c r="P7" s="74" t="s">
        <v>24</v>
      </c>
      <c r="Q7" s="79"/>
      <c r="U7" s="77"/>
      <c r="V7" s="77"/>
      <c r="W7" s="77"/>
    </row>
    <row r="8" spans="1:41" ht="30.75" hidden="1" thickBot="1">
      <c r="A8" s="68" t="s">
        <v>15</v>
      </c>
      <c r="B8" s="65">
        <v>2016</v>
      </c>
      <c r="C8" s="81">
        <v>2016</v>
      </c>
      <c r="D8" s="65"/>
      <c r="E8" s="67" t="s">
        <v>25</v>
      </c>
      <c r="F8" s="67" t="s">
        <v>17</v>
      </c>
      <c r="G8" s="67" t="s">
        <v>23</v>
      </c>
      <c r="H8" s="68">
        <v>20</v>
      </c>
      <c r="I8" s="67" t="s">
        <v>19</v>
      </c>
      <c r="J8" s="69">
        <v>4000</v>
      </c>
      <c r="K8" s="69"/>
      <c r="L8" s="82"/>
      <c r="M8" s="119"/>
      <c r="N8" s="67"/>
      <c r="O8" s="134"/>
      <c r="P8" s="135"/>
      <c r="Q8" s="80"/>
      <c r="R8" s="136"/>
      <c r="S8" s="136"/>
      <c r="U8" s="77"/>
      <c r="V8" s="77"/>
      <c r="W8" s="77"/>
    </row>
    <row r="9" spans="1:41" ht="39.950000000000003" hidden="1" customHeight="1" thickBot="1">
      <c r="A9" s="68" t="s">
        <v>15</v>
      </c>
      <c r="B9" s="65">
        <v>2016</v>
      </c>
      <c r="C9" s="81">
        <v>2016</v>
      </c>
      <c r="D9" s="65"/>
      <c r="E9" s="67" t="s">
        <v>26</v>
      </c>
      <c r="F9" s="67" t="s">
        <v>17</v>
      </c>
      <c r="G9" s="67" t="s">
        <v>23</v>
      </c>
      <c r="H9" s="68">
        <v>20</v>
      </c>
      <c r="I9" s="67" t="s">
        <v>19</v>
      </c>
      <c r="J9" s="69">
        <v>11000</v>
      </c>
      <c r="K9" s="69"/>
      <c r="L9" s="82"/>
      <c r="M9" s="119"/>
      <c r="N9" s="67"/>
      <c r="O9" s="113" t="s">
        <v>27</v>
      </c>
      <c r="P9" s="86" t="s">
        <v>28</v>
      </c>
      <c r="Q9" s="80"/>
      <c r="R9" s="110" t="s">
        <v>29</v>
      </c>
      <c r="S9" s="93" t="s">
        <v>28</v>
      </c>
      <c r="U9" s="109" t="s">
        <v>10</v>
      </c>
      <c r="V9" s="74" t="s">
        <v>30</v>
      </c>
    </row>
    <row r="10" spans="1:41" ht="39.950000000000003" hidden="1" customHeight="1" thickTop="1" thickBot="1">
      <c r="A10" s="68" t="s">
        <v>15</v>
      </c>
      <c r="B10" s="65">
        <v>2016</v>
      </c>
      <c r="C10" s="81">
        <v>2016</v>
      </c>
      <c r="D10" s="65"/>
      <c r="E10" s="67" t="s">
        <v>31</v>
      </c>
      <c r="F10" s="67" t="s">
        <v>17</v>
      </c>
      <c r="G10" s="67" t="s">
        <v>21</v>
      </c>
      <c r="H10" s="68">
        <v>20</v>
      </c>
      <c r="I10" s="67" t="s">
        <v>19</v>
      </c>
      <c r="J10" s="69">
        <v>2000</v>
      </c>
      <c r="K10" s="69"/>
      <c r="L10" s="82"/>
      <c r="M10" s="119"/>
      <c r="N10" s="67"/>
      <c r="O10" s="114">
        <v>2016</v>
      </c>
      <c r="P10" s="72">
        <v>106000</v>
      </c>
      <c r="Q10" s="80"/>
      <c r="R10" s="89">
        <v>2016</v>
      </c>
      <c r="S10" s="72">
        <v>151700</v>
      </c>
      <c r="U10" s="75"/>
      <c r="V10" s="76"/>
    </row>
    <row r="11" spans="1:41" ht="39.950000000000003" hidden="1" customHeight="1" thickBot="1">
      <c r="A11" s="68" t="s">
        <v>15</v>
      </c>
      <c r="B11" s="65">
        <v>2016</v>
      </c>
      <c r="C11" s="81">
        <v>2016</v>
      </c>
      <c r="D11" s="65"/>
      <c r="E11" s="67" t="s">
        <v>31</v>
      </c>
      <c r="F11" s="67" t="s">
        <v>17</v>
      </c>
      <c r="G11" s="67" t="s">
        <v>18</v>
      </c>
      <c r="H11" s="68">
        <v>20</v>
      </c>
      <c r="I11" s="67" t="s">
        <v>19</v>
      </c>
      <c r="J11" s="69">
        <v>9000</v>
      </c>
      <c r="K11" s="69"/>
      <c r="L11" s="82"/>
      <c r="M11" s="119"/>
      <c r="N11" s="67"/>
      <c r="O11" s="114">
        <v>2017</v>
      </c>
      <c r="P11" s="72">
        <v>50000</v>
      </c>
      <c r="Q11" s="80"/>
      <c r="R11" s="89">
        <v>2017</v>
      </c>
      <c r="S11" s="72">
        <v>2601000</v>
      </c>
      <c r="U11" s="110" t="s">
        <v>32</v>
      </c>
      <c r="V11" s="92" t="s">
        <v>33</v>
      </c>
    </row>
    <row r="12" spans="1:41" ht="39.950000000000003" hidden="1" customHeight="1" thickTop="1">
      <c r="A12" s="68" t="s">
        <v>15</v>
      </c>
      <c r="B12" s="65">
        <v>2016</v>
      </c>
      <c r="C12" s="81">
        <v>2016</v>
      </c>
      <c r="D12" s="65"/>
      <c r="E12" s="67" t="s">
        <v>31</v>
      </c>
      <c r="F12" s="67" t="s">
        <v>17</v>
      </c>
      <c r="G12" s="67" t="s">
        <v>22</v>
      </c>
      <c r="H12" s="68">
        <v>20</v>
      </c>
      <c r="I12" s="67" t="s">
        <v>19</v>
      </c>
      <c r="J12" s="69">
        <v>9000</v>
      </c>
      <c r="K12" s="69"/>
      <c r="L12" s="82"/>
      <c r="M12" s="119"/>
      <c r="N12" s="67"/>
      <c r="O12" s="114">
        <v>2018</v>
      </c>
      <c r="P12" s="72">
        <v>95000</v>
      </c>
      <c r="Q12" s="80"/>
      <c r="R12" s="89">
        <v>2018</v>
      </c>
      <c r="S12" s="72">
        <v>2581000</v>
      </c>
      <c r="U12" s="89">
        <v>2016</v>
      </c>
      <c r="V12" s="72">
        <v>278232</v>
      </c>
    </row>
    <row r="13" spans="1:41" ht="39.950000000000003" hidden="1" customHeight="1">
      <c r="A13" s="68" t="s">
        <v>15</v>
      </c>
      <c r="B13" s="65">
        <v>2016</v>
      </c>
      <c r="C13" s="81">
        <v>2016</v>
      </c>
      <c r="D13" s="65"/>
      <c r="E13" s="67" t="s">
        <v>34</v>
      </c>
      <c r="F13" s="67" t="s">
        <v>17</v>
      </c>
      <c r="G13" s="67" t="s">
        <v>21</v>
      </c>
      <c r="H13" s="68" t="s">
        <v>35</v>
      </c>
      <c r="I13" s="67" t="s">
        <v>19</v>
      </c>
      <c r="J13" s="69">
        <v>2000</v>
      </c>
      <c r="K13" s="69"/>
      <c r="L13" s="82"/>
      <c r="M13" s="119"/>
      <c r="N13" s="67"/>
      <c r="O13" s="114">
        <v>2019</v>
      </c>
      <c r="P13" s="72">
        <v>951700</v>
      </c>
      <c r="Q13" s="80"/>
      <c r="R13" s="89">
        <v>2019</v>
      </c>
      <c r="S13" s="72">
        <v>1251700</v>
      </c>
      <c r="U13" s="89">
        <v>2017</v>
      </c>
      <c r="V13" s="72">
        <v>2925920</v>
      </c>
    </row>
    <row r="14" spans="1:41" ht="39.950000000000003" hidden="1" customHeight="1">
      <c r="A14" s="68" t="s">
        <v>15</v>
      </c>
      <c r="B14" s="65">
        <v>2016</v>
      </c>
      <c r="C14" s="81">
        <v>2016</v>
      </c>
      <c r="D14" s="65"/>
      <c r="E14" s="67" t="s">
        <v>34</v>
      </c>
      <c r="F14" s="67" t="s">
        <v>17</v>
      </c>
      <c r="G14" s="67" t="s">
        <v>18</v>
      </c>
      <c r="H14" s="68" t="s">
        <v>35</v>
      </c>
      <c r="I14" s="67" t="s">
        <v>19</v>
      </c>
      <c r="J14" s="69">
        <v>8000</v>
      </c>
      <c r="K14" s="69"/>
      <c r="L14" s="82"/>
      <c r="M14" s="119"/>
      <c r="N14" s="67"/>
      <c r="O14" s="114">
        <v>2020</v>
      </c>
      <c r="P14" s="72">
        <v>2296000</v>
      </c>
      <c r="Q14" s="80"/>
      <c r="R14" s="89">
        <v>2020</v>
      </c>
      <c r="S14" s="72">
        <v>494000</v>
      </c>
      <c r="U14" s="89">
        <v>2018</v>
      </c>
      <c r="V14" s="72">
        <v>22000</v>
      </c>
    </row>
    <row r="15" spans="1:41" ht="39.950000000000003" hidden="1" customHeight="1">
      <c r="A15" s="68" t="s">
        <v>15</v>
      </c>
      <c r="B15" s="65">
        <v>2016</v>
      </c>
      <c r="C15" s="81">
        <v>2016</v>
      </c>
      <c r="D15" s="65"/>
      <c r="E15" s="67" t="s">
        <v>34</v>
      </c>
      <c r="F15" s="67" t="s">
        <v>17</v>
      </c>
      <c r="G15" s="67" t="s">
        <v>22</v>
      </c>
      <c r="H15" s="68" t="s">
        <v>35</v>
      </c>
      <c r="I15" s="67" t="s">
        <v>19</v>
      </c>
      <c r="J15" s="69">
        <v>7000</v>
      </c>
      <c r="K15" s="69"/>
      <c r="L15" s="82"/>
      <c r="M15" s="119"/>
      <c r="N15" s="67"/>
      <c r="O15" s="114">
        <v>2021</v>
      </c>
      <c r="P15" s="72">
        <v>48000</v>
      </c>
      <c r="Q15" s="80"/>
      <c r="R15" s="89">
        <v>2021</v>
      </c>
      <c r="S15" s="72">
        <v>83000</v>
      </c>
      <c r="U15" s="89">
        <v>2019</v>
      </c>
      <c r="V15" s="72">
        <v>353750</v>
      </c>
    </row>
    <row r="16" spans="1:41" ht="39.950000000000003" hidden="1" customHeight="1">
      <c r="A16" s="68" t="s">
        <v>15</v>
      </c>
      <c r="B16" s="65">
        <v>2016</v>
      </c>
      <c r="C16" s="81">
        <v>2016</v>
      </c>
      <c r="D16" s="65"/>
      <c r="E16" s="67" t="s">
        <v>34</v>
      </c>
      <c r="F16" s="67" t="s">
        <v>17</v>
      </c>
      <c r="G16" s="67" t="s">
        <v>23</v>
      </c>
      <c r="H16" s="68" t="s">
        <v>35</v>
      </c>
      <c r="I16" s="67" t="s">
        <v>19</v>
      </c>
      <c r="J16" s="69">
        <v>16000</v>
      </c>
      <c r="K16" s="69"/>
      <c r="L16" s="82"/>
      <c r="M16" s="119"/>
      <c r="N16" s="67"/>
      <c r="O16" s="114">
        <v>2022</v>
      </c>
      <c r="P16" s="72">
        <v>6676800</v>
      </c>
      <c r="Q16" s="80"/>
      <c r="R16" s="89">
        <v>2022</v>
      </c>
      <c r="S16" s="72">
        <v>6676800</v>
      </c>
      <c r="U16" s="89">
        <v>2020</v>
      </c>
      <c r="V16" s="72"/>
    </row>
    <row r="17" spans="1:22" ht="39.950000000000003" hidden="1" customHeight="1">
      <c r="A17" s="68" t="s">
        <v>15</v>
      </c>
      <c r="B17" s="65">
        <v>2016</v>
      </c>
      <c r="C17" s="81">
        <v>2016</v>
      </c>
      <c r="D17" s="65"/>
      <c r="E17" s="67" t="s">
        <v>36</v>
      </c>
      <c r="F17" s="67" t="s">
        <v>37</v>
      </c>
      <c r="G17" s="67" t="s">
        <v>38</v>
      </c>
      <c r="H17" s="68">
        <v>15</v>
      </c>
      <c r="I17" s="67" t="s">
        <v>30</v>
      </c>
      <c r="J17" s="69">
        <v>17000</v>
      </c>
      <c r="K17" s="69"/>
      <c r="L17" s="82"/>
      <c r="M17" s="119"/>
      <c r="N17" s="67"/>
      <c r="O17" s="114">
        <v>2023</v>
      </c>
      <c r="P17" s="72">
        <v>11000</v>
      </c>
      <c r="Q17" s="80"/>
      <c r="R17" s="89">
        <v>2023</v>
      </c>
      <c r="S17" s="72">
        <v>11000</v>
      </c>
      <c r="U17" s="89">
        <v>2022</v>
      </c>
      <c r="V17" s="72"/>
    </row>
    <row r="18" spans="1:22" ht="39.950000000000003" hidden="1" customHeight="1" thickBot="1">
      <c r="A18" s="68" t="s">
        <v>39</v>
      </c>
      <c r="B18" s="65" t="s">
        <v>35</v>
      </c>
      <c r="C18" s="81">
        <v>2016</v>
      </c>
      <c r="D18" s="65">
        <v>2016</v>
      </c>
      <c r="E18" s="67" t="s">
        <v>40</v>
      </c>
      <c r="F18" s="67" t="s">
        <v>17</v>
      </c>
      <c r="G18" s="67" t="s">
        <v>41</v>
      </c>
      <c r="H18" s="68" t="s">
        <v>35</v>
      </c>
      <c r="I18" s="67" t="s">
        <v>30</v>
      </c>
      <c r="J18" s="69">
        <v>200000</v>
      </c>
      <c r="K18" s="69"/>
      <c r="L18" s="82">
        <v>278232</v>
      </c>
      <c r="M18" s="119" t="s">
        <v>42</v>
      </c>
      <c r="N18" s="67"/>
      <c r="O18" s="114">
        <v>2024</v>
      </c>
      <c r="P18" s="72">
        <v>39000</v>
      </c>
      <c r="Q18" s="80"/>
      <c r="R18" s="89">
        <v>2024</v>
      </c>
      <c r="S18" s="72">
        <v>39000</v>
      </c>
      <c r="U18" s="90" t="s">
        <v>43</v>
      </c>
      <c r="V18" s="88"/>
    </row>
    <row r="19" spans="1:22" ht="39.950000000000003" hidden="1" customHeight="1" thickTop="1" thickBot="1">
      <c r="A19" s="68" t="s">
        <v>15</v>
      </c>
      <c r="B19" s="65">
        <v>2016</v>
      </c>
      <c r="C19" s="81">
        <v>2016</v>
      </c>
      <c r="D19" s="65">
        <v>2016</v>
      </c>
      <c r="E19" s="67" t="s">
        <v>44</v>
      </c>
      <c r="F19" s="67" t="s">
        <v>45</v>
      </c>
      <c r="G19" s="67" t="s">
        <v>46</v>
      </c>
      <c r="H19" s="68">
        <v>3</v>
      </c>
      <c r="I19" s="67" t="s">
        <v>30</v>
      </c>
      <c r="J19" s="69">
        <v>6000</v>
      </c>
      <c r="K19" s="69"/>
      <c r="L19" s="82"/>
      <c r="M19" s="119" t="s">
        <v>42</v>
      </c>
      <c r="N19" s="67"/>
      <c r="O19" s="114">
        <v>2025</v>
      </c>
      <c r="P19" s="72">
        <v>2216800</v>
      </c>
      <c r="Q19" s="80"/>
      <c r="R19" s="89">
        <v>2025</v>
      </c>
      <c r="S19" s="72">
        <v>2216800</v>
      </c>
      <c r="U19" s="87" t="s">
        <v>47</v>
      </c>
      <c r="V19" s="73">
        <v>3579902</v>
      </c>
    </row>
    <row r="20" spans="1:22" ht="39.950000000000003" hidden="1" customHeight="1" thickBot="1">
      <c r="A20" s="68" t="s">
        <v>15</v>
      </c>
      <c r="B20" s="65">
        <v>2016</v>
      </c>
      <c r="C20" s="81">
        <v>2016</v>
      </c>
      <c r="D20" s="65">
        <v>2016</v>
      </c>
      <c r="E20" s="67" t="s">
        <v>48</v>
      </c>
      <c r="F20" s="67" t="s">
        <v>45</v>
      </c>
      <c r="G20" s="67" t="s">
        <v>46</v>
      </c>
      <c r="H20" s="68">
        <v>3</v>
      </c>
      <c r="I20" s="67" t="s">
        <v>30</v>
      </c>
      <c r="J20" s="69">
        <v>700</v>
      </c>
      <c r="K20" s="69"/>
      <c r="L20" s="82"/>
      <c r="M20" s="119" t="s">
        <v>42</v>
      </c>
      <c r="N20" s="67"/>
      <c r="O20" s="115">
        <v>2026</v>
      </c>
      <c r="P20" s="88">
        <v>25000</v>
      </c>
      <c r="R20" s="90">
        <v>2026</v>
      </c>
      <c r="S20" s="88">
        <v>25000</v>
      </c>
    </row>
    <row r="21" spans="1:22" ht="39.950000000000003" hidden="1" customHeight="1" thickTop="1" thickBot="1">
      <c r="A21" s="68" t="s">
        <v>15</v>
      </c>
      <c r="B21" s="65">
        <v>2017</v>
      </c>
      <c r="C21" s="81">
        <v>2017</v>
      </c>
      <c r="D21" s="65">
        <v>2017</v>
      </c>
      <c r="E21" s="67" t="s">
        <v>49</v>
      </c>
      <c r="F21" s="67" t="s">
        <v>50</v>
      </c>
      <c r="G21" s="67" t="s">
        <v>51</v>
      </c>
      <c r="H21" s="68">
        <v>30</v>
      </c>
      <c r="I21" s="67" t="s">
        <v>30</v>
      </c>
      <c r="J21" s="69">
        <v>2000</v>
      </c>
      <c r="K21" s="69"/>
      <c r="L21" s="82">
        <v>2000</v>
      </c>
      <c r="M21" s="119" t="s">
        <v>52</v>
      </c>
      <c r="N21" s="67"/>
      <c r="O21" s="116" t="s">
        <v>47</v>
      </c>
      <c r="P21" s="73">
        <v>12515300</v>
      </c>
      <c r="R21" s="87" t="s">
        <v>47</v>
      </c>
      <c r="S21" s="73">
        <v>16131000</v>
      </c>
    </row>
    <row r="22" spans="1:22" ht="39.950000000000003" hidden="1" customHeight="1">
      <c r="A22" s="68" t="s">
        <v>15</v>
      </c>
      <c r="B22" s="65">
        <v>2017</v>
      </c>
      <c r="C22" s="81">
        <v>2017</v>
      </c>
      <c r="D22" s="65">
        <v>2017</v>
      </c>
      <c r="E22" s="67" t="s">
        <v>53</v>
      </c>
      <c r="F22" s="67" t="s">
        <v>50</v>
      </c>
      <c r="G22" s="67" t="s">
        <v>51</v>
      </c>
      <c r="H22" s="68">
        <v>8</v>
      </c>
      <c r="I22" s="67" t="s">
        <v>30</v>
      </c>
      <c r="J22" s="69">
        <v>69000</v>
      </c>
      <c r="K22" s="69"/>
      <c r="L22" s="82">
        <v>69000</v>
      </c>
      <c r="M22" s="119" t="s">
        <v>52</v>
      </c>
      <c r="N22" s="67"/>
    </row>
    <row r="23" spans="1:22" ht="39.950000000000003" hidden="1" customHeight="1">
      <c r="A23" s="68" t="s">
        <v>15</v>
      </c>
      <c r="B23" s="65">
        <v>2017</v>
      </c>
      <c r="C23" s="81">
        <v>2017</v>
      </c>
      <c r="D23" s="65">
        <v>2017</v>
      </c>
      <c r="E23" s="67" t="s">
        <v>54</v>
      </c>
      <c r="F23" s="67" t="s">
        <v>50</v>
      </c>
      <c r="G23" s="67" t="s">
        <v>51</v>
      </c>
      <c r="H23" s="68">
        <v>8</v>
      </c>
      <c r="I23" s="67" t="s">
        <v>30</v>
      </c>
      <c r="J23" s="69">
        <v>40000</v>
      </c>
      <c r="K23" s="69"/>
      <c r="L23" s="82">
        <v>40000</v>
      </c>
      <c r="M23" s="119" t="s">
        <v>52</v>
      </c>
      <c r="N23" s="67"/>
    </row>
    <row r="24" spans="1:22" ht="39.950000000000003" hidden="1" customHeight="1">
      <c r="A24" s="68" t="s">
        <v>15</v>
      </c>
      <c r="B24" s="65">
        <v>2017</v>
      </c>
      <c r="C24" s="81">
        <v>2017</v>
      </c>
      <c r="D24" s="65">
        <v>2017</v>
      </c>
      <c r="E24" s="67" t="s">
        <v>55</v>
      </c>
      <c r="F24" s="67" t="s">
        <v>50</v>
      </c>
      <c r="G24" s="67" t="s">
        <v>51</v>
      </c>
      <c r="H24" s="68">
        <v>8</v>
      </c>
      <c r="I24" s="67" t="s">
        <v>30</v>
      </c>
      <c r="J24" s="69">
        <v>116000</v>
      </c>
      <c r="K24" s="69"/>
      <c r="L24" s="82">
        <v>116000</v>
      </c>
      <c r="M24" s="119" t="s">
        <v>52</v>
      </c>
      <c r="N24" s="67"/>
    </row>
    <row r="25" spans="1:22" ht="39.950000000000003" hidden="1" customHeight="1">
      <c r="A25" s="68" t="s">
        <v>15</v>
      </c>
      <c r="B25" s="65">
        <v>2017</v>
      </c>
      <c r="C25" s="81">
        <v>2017</v>
      </c>
      <c r="D25" s="65">
        <v>2017</v>
      </c>
      <c r="E25" s="67" t="s">
        <v>56</v>
      </c>
      <c r="F25" s="67" t="s">
        <v>45</v>
      </c>
      <c r="G25" s="67" t="s">
        <v>57</v>
      </c>
      <c r="H25" s="68">
        <v>8</v>
      </c>
      <c r="I25" s="67" t="s">
        <v>30</v>
      </c>
      <c r="J25" s="69">
        <v>7000</v>
      </c>
      <c r="K25" s="69"/>
      <c r="L25" s="82">
        <v>7000</v>
      </c>
      <c r="M25" s="119" t="s">
        <v>52</v>
      </c>
      <c r="N25" s="67"/>
    </row>
    <row r="26" spans="1:22" ht="39.950000000000003" hidden="1" customHeight="1">
      <c r="A26" s="68" t="s">
        <v>15</v>
      </c>
      <c r="B26" s="65">
        <v>2017</v>
      </c>
      <c r="C26" s="81">
        <v>2017</v>
      </c>
      <c r="D26" s="65">
        <v>2017</v>
      </c>
      <c r="E26" s="67" t="s">
        <v>58</v>
      </c>
      <c r="F26" s="67" t="s">
        <v>45</v>
      </c>
      <c r="G26" s="67" t="s">
        <v>57</v>
      </c>
      <c r="H26" s="68">
        <v>8</v>
      </c>
      <c r="I26" s="67" t="s">
        <v>30</v>
      </c>
      <c r="J26" s="69">
        <v>9000</v>
      </c>
      <c r="K26" s="69"/>
      <c r="L26" s="82">
        <v>9000</v>
      </c>
      <c r="M26" s="119" t="s">
        <v>52</v>
      </c>
      <c r="N26" s="67"/>
    </row>
    <row r="27" spans="1:22" ht="39.950000000000003" hidden="1" customHeight="1">
      <c r="A27" s="68" t="s">
        <v>15</v>
      </c>
      <c r="B27" s="65">
        <v>2017</v>
      </c>
      <c r="C27" s="81">
        <v>2017</v>
      </c>
      <c r="D27" s="65">
        <v>2017</v>
      </c>
      <c r="E27" s="67" t="s">
        <v>59</v>
      </c>
      <c r="F27" s="67" t="s">
        <v>50</v>
      </c>
      <c r="G27" s="67" t="s">
        <v>51</v>
      </c>
      <c r="H27" s="68">
        <v>24</v>
      </c>
      <c r="I27" s="67" t="s">
        <v>30</v>
      </c>
      <c r="J27" s="69">
        <v>951000</v>
      </c>
      <c r="K27" s="69"/>
      <c r="L27" s="82">
        <v>951000</v>
      </c>
      <c r="M27" s="119" t="s">
        <v>52</v>
      </c>
      <c r="N27" s="67"/>
    </row>
    <row r="28" spans="1:22" ht="39.950000000000003" hidden="1" customHeight="1">
      <c r="A28" s="68" t="s">
        <v>15</v>
      </c>
      <c r="B28" s="65">
        <v>2017</v>
      </c>
      <c r="C28" s="81">
        <v>2017</v>
      </c>
      <c r="D28" s="65">
        <v>2017</v>
      </c>
      <c r="E28" s="67" t="s">
        <v>60</v>
      </c>
      <c r="F28" s="67" t="s">
        <v>50</v>
      </c>
      <c r="G28" s="67" t="s">
        <v>51</v>
      </c>
      <c r="H28" s="68">
        <v>8</v>
      </c>
      <c r="I28" s="67" t="s">
        <v>30</v>
      </c>
      <c r="J28" s="69">
        <v>2000</v>
      </c>
      <c r="K28" s="69"/>
      <c r="L28" s="82">
        <v>2000</v>
      </c>
      <c r="M28" s="119" t="s">
        <v>52</v>
      </c>
      <c r="N28" s="67"/>
    </row>
    <row r="29" spans="1:22" ht="39.950000000000003" hidden="1" customHeight="1">
      <c r="A29" s="68" t="s">
        <v>15</v>
      </c>
      <c r="B29" s="65">
        <v>2017</v>
      </c>
      <c r="C29" s="81">
        <v>2017</v>
      </c>
      <c r="D29" s="65">
        <v>2017</v>
      </c>
      <c r="E29" s="67" t="s">
        <v>61</v>
      </c>
      <c r="F29" s="67" t="s">
        <v>50</v>
      </c>
      <c r="G29" s="67" t="s">
        <v>51</v>
      </c>
      <c r="H29" s="68">
        <v>8</v>
      </c>
      <c r="I29" s="67" t="s">
        <v>30</v>
      </c>
      <c r="J29" s="69">
        <v>3000</v>
      </c>
      <c r="K29" s="69"/>
      <c r="L29" s="82">
        <v>3000</v>
      </c>
      <c r="M29" s="119" t="s">
        <v>52</v>
      </c>
      <c r="N29" s="67"/>
    </row>
    <row r="30" spans="1:22" ht="39.950000000000003" hidden="1" customHeight="1">
      <c r="A30" s="68" t="s">
        <v>15</v>
      </c>
      <c r="B30" s="65">
        <v>2017</v>
      </c>
      <c r="C30" s="81">
        <v>2017</v>
      </c>
      <c r="D30" s="65">
        <v>2017</v>
      </c>
      <c r="E30" s="67" t="s">
        <v>62</v>
      </c>
      <c r="F30" s="67" t="s">
        <v>45</v>
      </c>
      <c r="G30" s="67" t="s">
        <v>57</v>
      </c>
      <c r="H30" s="68">
        <v>8</v>
      </c>
      <c r="I30" s="67" t="s">
        <v>30</v>
      </c>
      <c r="J30" s="69">
        <v>28000</v>
      </c>
      <c r="K30" s="69"/>
      <c r="L30" s="82">
        <v>28000</v>
      </c>
      <c r="M30" s="119" t="s">
        <v>52</v>
      </c>
      <c r="N30" s="67"/>
    </row>
    <row r="31" spans="1:22" ht="39.950000000000003" hidden="1" customHeight="1">
      <c r="A31" s="68" t="s">
        <v>15</v>
      </c>
      <c r="B31" s="65">
        <v>2017</v>
      </c>
      <c r="C31" s="81">
        <v>2017</v>
      </c>
      <c r="D31" s="65">
        <v>2017</v>
      </c>
      <c r="E31" s="67" t="s">
        <v>63</v>
      </c>
      <c r="F31" s="67" t="s">
        <v>50</v>
      </c>
      <c r="G31" s="67" t="s">
        <v>51</v>
      </c>
      <c r="H31" s="68">
        <v>8</v>
      </c>
      <c r="I31" s="67" t="s">
        <v>30</v>
      </c>
      <c r="J31" s="69">
        <v>230000</v>
      </c>
      <c r="K31" s="69"/>
      <c r="L31" s="82">
        <v>230000</v>
      </c>
      <c r="M31" s="119" t="s">
        <v>52</v>
      </c>
      <c r="N31" s="67"/>
    </row>
    <row r="32" spans="1:22" ht="39.950000000000003" hidden="1" customHeight="1">
      <c r="A32" s="68" t="s">
        <v>15</v>
      </c>
      <c r="B32" s="65">
        <v>2017</v>
      </c>
      <c r="C32" s="81">
        <v>2017</v>
      </c>
      <c r="D32" s="65">
        <v>2017</v>
      </c>
      <c r="E32" s="67" t="s">
        <v>64</v>
      </c>
      <c r="F32" s="67" t="s">
        <v>50</v>
      </c>
      <c r="G32" s="67" t="s">
        <v>51</v>
      </c>
      <c r="H32" s="68">
        <v>8</v>
      </c>
      <c r="I32" s="67" t="s">
        <v>30</v>
      </c>
      <c r="J32" s="69">
        <v>4000</v>
      </c>
      <c r="K32" s="69"/>
      <c r="L32" s="82">
        <v>4000</v>
      </c>
      <c r="M32" s="119" t="s">
        <v>52</v>
      </c>
      <c r="N32" s="67"/>
    </row>
    <row r="33" spans="1:14" ht="39.950000000000003" hidden="1" customHeight="1">
      <c r="A33" s="68" t="s">
        <v>15</v>
      </c>
      <c r="B33" s="65">
        <v>2017</v>
      </c>
      <c r="C33" s="81">
        <v>2017</v>
      </c>
      <c r="D33" s="65">
        <v>2017</v>
      </c>
      <c r="E33" s="67" t="s">
        <v>65</v>
      </c>
      <c r="F33" s="67" t="s">
        <v>50</v>
      </c>
      <c r="G33" s="67" t="s">
        <v>51</v>
      </c>
      <c r="H33" s="68">
        <v>8</v>
      </c>
      <c r="I33" s="67" t="s">
        <v>30</v>
      </c>
      <c r="J33" s="69">
        <v>671000</v>
      </c>
      <c r="K33" s="69"/>
      <c r="L33" s="82">
        <v>671000</v>
      </c>
      <c r="M33" s="119" t="s">
        <v>52</v>
      </c>
      <c r="N33" s="67"/>
    </row>
    <row r="34" spans="1:14" ht="39.950000000000003" hidden="1" customHeight="1">
      <c r="A34" s="68" t="s">
        <v>15</v>
      </c>
      <c r="B34" s="65">
        <v>2017</v>
      </c>
      <c r="C34" s="81">
        <v>2017</v>
      </c>
      <c r="D34" s="65">
        <v>2017</v>
      </c>
      <c r="E34" s="67" t="s">
        <v>66</v>
      </c>
      <c r="F34" s="67" t="s">
        <v>50</v>
      </c>
      <c r="G34" s="67" t="s">
        <v>51</v>
      </c>
      <c r="H34" s="68" t="s">
        <v>35</v>
      </c>
      <c r="I34" s="67" t="s">
        <v>30</v>
      </c>
      <c r="J34" s="69">
        <v>51000</v>
      </c>
      <c r="K34" s="69"/>
      <c r="L34" s="82">
        <v>51000</v>
      </c>
      <c r="M34" s="119" t="s">
        <v>52</v>
      </c>
      <c r="N34" s="67"/>
    </row>
    <row r="35" spans="1:14" ht="39.950000000000003" hidden="1" customHeight="1">
      <c r="A35" s="68">
        <v>2017</v>
      </c>
      <c r="B35" s="65">
        <v>2017</v>
      </c>
      <c r="C35" s="81">
        <v>2017</v>
      </c>
      <c r="D35" s="65">
        <v>2017</v>
      </c>
      <c r="E35" s="67" t="s">
        <v>40</v>
      </c>
      <c r="F35" s="67" t="s">
        <v>17</v>
      </c>
      <c r="G35" s="67" t="s">
        <v>67</v>
      </c>
      <c r="H35" s="68" t="s">
        <v>35</v>
      </c>
      <c r="I35" s="67" t="s">
        <v>30</v>
      </c>
      <c r="J35" s="69">
        <v>300000</v>
      </c>
      <c r="K35" s="69"/>
      <c r="L35" s="82">
        <v>742920</v>
      </c>
      <c r="M35" s="119" t="s">
        <v>68</v>
      </c>
      <c r="N35" s="67"/>
    </row>
    <row r="36" spans="1:14" ht="39.950000000000003" hidden="1" customHeight="1">
      <c r="A36" s="68" t="s">
        <v>15</v>
      </c>
      <c r="B36" s="65">
        <v>2017</v>
      </c>
      <c r="C36" s="81">
        <v>2018</v>
      </c>
      <c r="D36" s="65"/>
      <c r="E36" s="67" t="s">
        <v>69</v>
      </c>
      <c r="F36" s="67" t="s">
        <v>70</v>
      </c>
      <c r="G36" s="67"/>
      <c r="H36" s="68">
        <v>10</v>
      </c>
      <c r="I36" s="67" t="s">
        <v>71</v>
      </c>
      <c r="J36" s="69">
        <v>41000</v>
      </c>
      <c r="K36" s="69">
        <v>0</v>
      </c>
      <c r="L36" s="82"/>
      <c r="M36" s="119" t="s">
        <v>72</v>
      </c>
      <c r="N36" s="67"/>
    </row>
    <row r="37" spans="1:14" ht="39.950000000000003" hidden="1" customHeight="1">
      <c r="A37" s="68">
        <v>2018</v>
      </c>
      <c r="B37" s="65">
        <v>2018</v>
      </c>
      <c r="C37" s="81">
        <v>2018</v>
      </c>
      <c r="D37" s="65"/>
      <c r="E37" s="67" t="s">
        <v>40</v>
      </c>
      <c r="F37" s="67" t="s">
        <v>17</v>
      </c>
      <c r="G37" s="67" t="s">
        <v>73</v>
      </c>
      <c r="H37" s="68" t="s">
        <v>35</v>
      </c>
      <c r="I37" s="67" t="s">
        <v>71</v>
      </c>
      <c r="J37" s="69">
        <v>300000</v>
      </c>
      <c r="K37" s="69"/>
      <c r="L37" s="82"/>
      <c r="M37" s="119" t="s">
        <v>74</v>
      </c>
      <c r="N37" s="67"/>
    </row>
    <row r="38" spans="1:14" ht="39.950000000000003" hidden="1" customHeight="1">
      <c r="A38" s="68" t="s">
        <v>15</v>
      </c>
      <c r="B38" s="65">
        <v>2018</v>
      </c>
      <c r="C38" s="81">
        <v>2018</v>
      </c>
      <c r="D38" s="65"/>
      <c r="E38" s="67" t="s">
        <v>75</v>
      </c>
      <c r="F38" s="67" t="s">
        <v>76</v>
      </c>
      <c r="G38" s="67" t="s">
        <v>77</v>
      </c>
      <c r="H38" s="68" t="s">
        <v>35</v>
      </c>
      <c r="I38" s="67" t="s">
        <v>19</v>
      </c>
      <c r="J38" s="69">
        <v>3000</v>
      </c>
      <c r="K38" s="69"/>
      <c r="L38" s="82"/>
      <c r="M38" s="119"/>
      <c r="N38" s="67"/>
    </row>
    <row r="39" spans="1:14" ht="39.950000000000003" hidden="1" customHeight="1">
      <c r="A39" s="68" t="s">
        <v>15</v>
      </c>
      <c r="B39" s="65">
        <v>2016</v>
      </c>
      <c r="C39" s="81">
        <v>2018</v>
      </c>
      <c r="D39" s="65">
        <v>2018</v>
      </c>
      <c r="E39" s="67" t="s">
        <v>78</v>
      </c>
      <c r="F39" s="67" t="s">
        <v>76</v>
      </c>
      <c r="G39" s="67" t="s">
        <v>79</v>
      </c>
      <c r="H39" s="68" t="s">
        <v>35</v>
      </c>
      <c r="I39" s="67" t="s">
        <v>30</v>
      </c>
      <c r="J39" s="69">
        <v>22000</v>
      </c>
      <c r="K39" s="69"/>
      <c r="L39" s="82">
        <v>22000</v>
      </c>
      <c r="M39" s="119" t="s">
        <v>80</v>
      </c>
      <c r="N39" s="67"/>
    </row>
    <row r="40" spans="1:14" ht="39.950000000000003" hidden="1" customHeight="1">
      <c r="A40" s="68" t="s">
        <v>15</v>
      </c>
      <c r="B40" s="65">
        <v>2025</v>
      </c>
      <c r="C40" s="81">
        <v>2018</v>
      </c>
      <c r="D40" s="65"/>
      <c r="E40" s="70" t="s">
        <v>81</v>
      </c>
      <c r="F40" s="70" t="s">
        <v>50</v>
      </c>
      <c r="G40" s="70" t="s">
        <v>51</v>
      </c>
      <c r="H40" s="65">
        <v>8</v>
      </c>
      <c r="I40" s="70" t="s">
        <v>30</v>
      </c>
      <c r="J40" s="71">
        <v>786000</v>
      </c>
      <c r="K40" s="71"/>
      <c r="L40" s="98"/>
    </row>
    <row r="41" spans="1:14" ht="39.950000000000003" hidden="1" customHeight="1">
      <c r="A41" s="68" t="s">
        <v>39</v>
      </c>
      <c r="B41" s="65">
        <v>2019</v>
      </c>
      <c r="C41" s="81">
        <v>2019</v>
      </c>
      <c r="D41" s="65">
        <v>2019</v>
      </c>
      <c r="E41" s="67" t="s">
        <v>40</v>
      </c>
      <c r="F41" s="67" t="s">
        <v>17</v>
      </c>
      <c r="G41" s="67" t="s">
        <v>73</v>
      </c>
      <c r="H41" s="68" t="s">
        <v>35</v>
      </c>
      <c r="I41" s="67" t="s">
        <v>30</v>
      </c>
      <c r="J41" s="69">
        <v>300000</v>
      </c>
      <c r="K41" s="69"/>
      <c r="L41" s="82">
        <v>0</v>
      </c>
      <c r="M41" s="119" t="s">
        <v>82</v>
      </c>
      <c r="N41" s="67"/>
    </row>
    <row r="42" spans="1:14" ht="39.950000000000003" hidden="1" customHeight="1">
      <c r="A42" s="68" t="s">
        <v>15</v>
      </c>
      <c r="B42" s="65">
        <v>2020</v>
      </c>
      <c r="C42" s="81">
        <v>2019</v>
      </c>
      <c r="D42" s="65">
        <v>2019</v>
      </c>
      <c r="E42" s="67" t="s">
        <v>83</v>
      </c>
      <c r="F42" s="67" t="s">
        <v>76</v>
      </c>
      <c r="G42" s="67" t="s">
        <v>38</v>
      </c>
      <c r="H42" s="68">
        <v>20</v>
      </c>
      <c r="I42" s="67" t="s">
        <v>30</v>
      </c>
      <c r="J42" s="69">
        <v>144000</v>
      </c>
      <c r="K42" s="69"/>
      <c r="L42" s="82">
        <v>353750</v>
      </c>
      <c r="M42" s="119" t="s">
        <v>84</v>
      </c>
      <c r="N42" s="67"/>
    </row>
    <row r="43" spans="1:14" ht="39.950000000000003" hidden="1" customHeight="1">
      <c r="A43" s="68">
        <v>2023</v>
      </c>
      <c r="B43" s="65" t="s">
        <v>35</v>
      </c>
      <c r="C43" s="81">
        <v>2019</v>
      </c>
      <c r="D43" s="65">
        <v>2019</v>
      </c>
      <c r="E43" s="70" t="s">
        <v>85</v>
      </c>
      <c r="F43" s="70" t="s">
        <v>76</v>
      </c>
      <c r="G43" s="70"/>
      <c r="H43" s="65"/>
      <c r="I43" s="70" t="s">
        <v>30</v>
      </c>
      <c r="J43" s="69">
        <v>5030782</v>
      </c>
      <c r="K43" s="71"/>
      <c r="L43" s="83">
        <v>5030782</v>
      </c>
      <c r="M43" s="119" t="s">
        <v>86</v>
      </c>
      <c r="N43" s="67"/>
    </row>
    <row r="44" spans="1:14" ht="39.950000000000003" hidden="1" customHeight="1">
      <c r="A44" s="68" t="s">
        <v>39</v>
      </c>
      <c r="B44" s="65">
        <v>2020</v>
      </c>
      <c r="C44" s="81">
        <v>2020</v>
      </c>
      <c r="D44" s="65"/>
      <c r="E44" s="67" t="s">
        <v>40</v>
      </c>
      <c r="F44" s="67" t="s">
        <v>17</v>
      </c>
      <c r="G44" s="67" t="s">
        <v>73</v>
      </c>
      <c r="H44" s="68" t="s">
        <v>35</v>
      </c>
      <c r="I44" s="67" t="s">
        <v>71</v>
      </c>
      <c r="J44" s="69">
        <v>300000</v>
      </c>
      <c r="K44" s="69"/>
      <c r="L44" s="99"/>
      <c r="M44" s="119"/>
      <c r="N44" s="67"/>
    </row>
    <row r="45" spans="1:14" ht="39.950000000000003" hidden="1" customHeight="1">
      <c r="A45" s="68" t="s">
        <v>15</v>
      </c>
      <c r="B45" s="65">
        <v>2020</v>
      </c>
      <c r="C45" s="81">
        <v>2020</v>
      </c>
      <c r="D45" s="65"/>
      <c r="E45" s="67" t="s">
        <v>87</v>
      </c>
      <c r="F45" s="67" t="s">
        <v>76</v>
      </c>
      <c r="G45" s="67" t="s">
        <v>88</v>
      </c>
      <c r="H45" s="68">
        <v>30</v>
      </c>
      <c r="I45" s="67" t="s">
        <v>19</v>
      </c>
      <c r="J45" s="69">
        <v>5000</v>
      </c>
      <c r="K45" s="69"/>
      <c r="L45" s="99"/>
      <c r="M45" s="119"/>
      <c r="N45" s="67"/>
    </row>
    <row r="46" spans="1:14" ht="39.950000000000003" hidden="1" customHeight="1">
      <c r="A46" s="68" t="s">
        <v>15</v>
      </c>
      <c r="B46" s="65">
        <v>2020</v>
      </c>
      <c r="C46" s="81">
        <v>2020</v>
      </c>
      <c r="D46" s="65"/>
      <c r="E46" s="67" t="s">
        <v>89</v>
      </c>
      <c r="F46" s="67" t="s">
        <v>76</v>
      </c>
      <c r="G46" s="67" t="s">
        <v>88</v>
      </c>
      <c r="H46" s="68">
        <v>30</v>
      </c>
      <c r="I46" s="67" t="s">
        <v>19</v>
      </c>
      <c r="J46" s="69">
        <v>10000</v>
      </c>
      <c r="K46" s="69"/>
      <c r="L46" s="99"/>
      <c r="M46" s="119"/>
      <c r="N46" s="67"/>
    </row>
    <row r="47" spans="1:14" ht="39.950000000000003" hidden="1" customHeight="1">
      <c r="A47" s="68" t="s">
        <v>15</v>
      </c>
      <c r="B47" s="65">
        <v>2018</v>
      </c>
      <c r="C47" s="81">
        <v>2020</v>
      </c>
      <c r="D47" s="65">
        <v>2020</v>
      </c>
      <c r="E47" s="67" t="s">
        <v>90</v>
      </c>
      <c r="F47" s="67" t="s">
        <v>45</v>
      </c>
      <c r="G47" s="67" t="s">
        <v>46</v>
      </c>
      <c r="H47" s="68">
        <v>5</v>
      </c>
      <c r="I47" s="67" t="s">
        <v>30</v>
      </c>
      <c r="J47" s="69">
        <v>10000</v>
      </c>
      <c r="K47" s="69">
        <v>17800</v>
      </c>
      <c r="L47" s="82"/>
      <c r="M47" s="119" t="s">
        <v>91</v>
      </c>
      <c r="N47" s="67"/>
    </row>
    <row r="48" spans="1:14" ht="39.950000000000003" hidden="1" customHeight="1">
      <c r="A48" s="68" t="s">
        <v>15</v>
      </c>
      <c r="B48" s="65">
        <v>2019</v>
      </c>
      <c r="C48" s="81">
        <v>2020</v>
      </c>
      <c r="D48" s="65">
        <v>2020</v>
      </c>
      <c r="E48" s="67" t="s">
        <v>92</v>
      </c>
      <c r="F48" s="67" t="s">
        <v>76</v>
      </c>
      <c r="G48" s="67" t="s">
        <v>77</v>
      </c>
      <c r="H48" s="68">
        <v>10</v>
      </c>
      <c r="I48" s="67" t="s">
        <v>30</v>
      </c>
      <c r="J48" s="69">
        <v>13000</v>
      </c>
      <c r="K48" s="69"/>
      <c r="L48" s="82">
        <v>18990</v>
      </c>
      <c r="M48" s="119" t="s">
        <v>93</v>
      </c>
      <c r="N48" s="67"/>
    </row>
    <row r="49" spans="1:15" ht="39.950000000000003" hidden="1" customHeight="1">
      <c r="A49" s="68" t="s">
        <v>15</v>
      </c>
      <c r="B49" s="65">
        <v>2020</v>
      </c>
      <c r="C49" s="81">
        <v>2020</v>
      </c>
      <c r="D49" s="65"/>
      <c r="E49" s="67" t="s">
        <v>94</v>
      </c>
      <c r="F49" s="67" t="s">
        <v>50</v>
      </c>
      <c r="G49" s="67" t="s">
        <v>51</v>
      </c>
      <c r="H49" s="68">
        <v>10</v>
      </c>
      <c r="I49" s="67" t="s">
        <v>30</v>
      </c>
      <c r="J49" s="69">
        <v>29000</v>
      </c>
      <c r="K49" s="69"/>
      <c r="L49" s="99"/>
      <c r="M49" s="119" t="s">
        <v>95</v>
      </c>
      <c r="N49" s="67"/>
    </row>
    <row r="50" spans="1:15" ht="39.950000000000003" hidden="1" customHeight="1">
      <c r="A50" s="68" t="s">
        <v>15</v>
      </c>
      <c r="B50" s="65">
        <v>2021</v>
      </c>
      <c r="C50" s="81">
        <v>2020</v>
      </c>
      <c r="D50" s="65"/>
      <c r="E50" s="70" t="s">
        <v>96</v>
      </c>
      <c r="F50" s="70" t="s">
        <v>76</v>
      </c>
      <c r="G50" s="70" t="s">
        <v>38</v>
      </c>
      <c r="H50" s="65">
        <v>15</v>
      </c>
      <c r="I50" s="70" t="s">
        <v>30</v>
      </c>
      <c r="J50" s="71">
        <v>43000</v>
      </c>
      <c r="K50" s="71"/>
      <c r="L50" s="98"/>
      <c r="M50" s="121" t="s">
        <v>97</v>
      </c>
      <c r="N50" s="70"/>
    </row>
    <row r="51" spans="1:15" ht="39.950000000000003" hidden="1" customHeight="1">
      <c r="A51" s="68">
        <v>2023</v>
      </c>
      <c r="B51" s="65" t="s">
        <v>35</v>
      </c>
      <c r="C51" s="81">
        <v>2020</v>
      </c>
      <c r="D51" s="65">
        <v>2020</v>
      </c>
      <c r="E51" s="70" t="s">
        <v>98</v>
      </c>
      <c r="F51" s="70" t="s">
        <v>76</v>
      </c>
      <c r="G51" s="70" t="s">
        <v>38</v>
      </c>
      <c r="H51" s="65"/>
      <c r="I51" s="70" t="s">
        <v>30</v>
      </c>
      <c r="J51" s="69"/>
      <c r="K51" s="71"/>
      <c r="L51" s="98"/>
      <c r="M51" s="119" t="s">
        <v>99</v>
      </c>
      <c r="N51" s="67"/>
    </row>
    <row r="52" spans="1:15" ht="39.950000000000003" hidden="1" customHeight="1">
      <c r="A52" s="68" t="s">
        <v>15</v>
      </c>
      <c r="B52" s="65">
        <v>2018</v>
      </c>
      <c r="C52" s="81">
        <v>2021</v>
      </c>
      <c r="D52" s="65"/>
      <c r="E52" s="70" t="s">
        <v>100</v>
      </c>
      <c r="F52" s="70" t="s">
        <v>45</v>
      </c>
      <c r="G52" s="70" t="s">
        <v>46</v>
      </c>
      <c r="H52" s="65">
        <v>3</v>
      </c>
      <c r="I52" s="70" t="s">
        <v>19</v>
      </c>
      <c r="J52" s="71">
        <v>8000</v>
      </c>
      <c r="K52" s="71"/>
      <c r="L52" s="98"/>
      <c r="M52" s="121" t="s">
        <v>101</v>
      </c>
      <c r="N52" s="70"/>
    </row>
    <row r="53" spans="1:15" ht="39.950000000000003" hidden="1" customHeight="1">
      <c r="A53" s="68" t="s">
        <v>15</v>
      </c>
      <c r="B53" s="65">
        <v>2021</v>
      </c>
      <c r="C53" s="81">
        <v>2021</v>
      </c>
      <c r="D53" s="65"/>
      <c r="E53" s="67" t="s">
        <v>102</v>
      </c>
      <c r="F53" s="70" t="s">
        <v>76</v>
      </c>
      <c r="G53" s="70" t="s">
        <v>38</v>
      </c>
      <c r="H53" s="65">
        <v>15</v>
      </c>
      <c r="I53" s="70" t="s">
        <v>30</v>
      </c>
      <c r="J53" s="71">
        <v>17000</v>
      </c>
      <c r="K53" s="71"/>
      <c r="L53" s="98"/>
      <c r="M53" s="119" t="s">
        <v>103</v>
      </c>
      <c r="N53" s="67"/>
    </row>
    <row r="54" spans="1:15" ht="39.950000000000003" hidden="1" customHeight="1">
      <c r="A54" s="68" t="s">
        <v>15</v>
      </c>
      <c r="B54" s="65">
        <v>2021</v>
      </c>
      <c r="C54" s="81">
        <v>2022</v>
      </c>
      <c r="D54" s="65"/>
      <c r="E54" s="70" t="s">
        <v>104</v>
      </c>
      <c r="F54" s="70" t="s">
        <v>76</v>
      </c>
      <c r="G54" s="70" t="s">
        <v>38</v>
      </c>
      <c r="H54" s="65">
        <v>15</v>
      </c>
      <c r="I54" s="70" t="s">
        <v>30</v>
      </c>
      <c r="J54" s="71">
        <v>21000</v>
      </c>
      <c r="K54" s="71"/>
      <c r="L54" s="98"/>
      <c r="M54" s="121" t="s">
        <v>105</v>
      </c>
      <c r="N54" s="70"/>
    </row>
    <row r="55" spans="1:15" ht="39.950000000000003" hidden="1" customHeight="1">
      <c r="A55" s="68">
        <v>2023</v>
      </c>
      <c r="B55" s="65" t="s">
        <v>35</v>
      </c>
      <c r="C55" s="81">
        <v>2022</v>
      </c>
      <c r="D55" s="65">
        <v>2022</v>
      </c>
      <c r="E55" s="70" t="s">
        <v>106</v>
      </c>
      <c r="F55" s="70" t="s">
        <v>70</v>
      </c>
      <c r="G55" s="70" t="s">
        <v>51</v>
      </c>
      <c r="H55" s="65" t="s">
        <v>35</v>
      </c>
      <c r="I55" s="70" t="s">
        <v>30</v>
      </c>
      <c r="J55" s="71" t="s">
        <v>35</v>
      </c>
      <c r="K55" s="71"/>
      <c r="L55" s="83">
        <v>1011739</v>
      </c>
      <c r="M55" s="119"/>
      <c r="N55" s="67"/>
    </row>
    <row r="56" spans="1:15" ht="39.950000000000003" hidden="1" customHeight="1">
      <c r="A56" s="68" t="s">
        <v>15</v>
      </c>
      <c r="B56" s="65">
        <v>2022</v>
      </c>
      <c r="C56" s="81">
        <v>2022</v>
      </c>
      <c r="D56" s="65"/>
      <c r="E56" s="67" t="s">
        <v>107</v>
      </c>
      <c r="F56" s="70" t="s">
        <v>76</v>
      </c>
      <c r="G56" s="70" t="s">
        <v>108</v>
      </c>
      <c r="H56" s="65">
        <v>6</v>
      </c>
      <c r="I56" s="70" t="s">
        <v>30</v>
      </c>
      <c r="J56" s="71">
        <v>9000</v>
      </c>
      <c r="K56" s="71"/>
      <c r="L56" s="83">
        <v>3500</v>
      </c>
    </row>
    <row r="57" spans="1:15" ht="39.950000000000003" hidden="1" customHeight="1">
      <c r="A57" s="68" t="s">
        <v>15</v>
      </c>
      <c r="B57" s="65">
        <v>2024</v>
      </c>
      <c r="C57" s="81">
        <v>2024</v>
      </c>
      <c r="D57" s="65"/>
      <c r="E57" s="70" t="s">
        <v>100</v>
      </c>
      <c r="F57" s="70" t="s">
        <v>45</v>
      </c>
      <c r="G57" s="70" t="s">
        <v>46</v>
      </c>
      <c r="H57" s="65">
        <v>3</v>
      </c>
      <c r="I57" s="70" t="s">
        <v>30</v>
      </c>
      <c r="J57" s="71">
        <v>15000</v>
      </c>
      <c r="K57" s="71"/>
      <c r="L57" s="98"/>
      <c r="M57" s="119" t="s">
        <v>109</v>
      </c>
      <c r="N57" s="67"/>
    </row>
    <row r="58" spans="1:15" ht="39.950000000000003" hidden="1" customHeight="1">
      <c r="A58" s="68" t="s">
        <v>15</v>
      </c>
      <c r="B58" s="65">
        <v>2025</v>
      </c>
      <c r="C58" s="81">
        <v>2024</v>
      </c>
      <c r="D58" s="65"/>
      <c r="E58" s="70" t="s">
        <v>53</v>
      </c>
      <c r="F58" s="70" t="s">
        <v>50</v>
      </c>
      <c r="G58" s="70" t="s">
        <v>51</v>
      </c>
      <c r="H58" s="65">
        <v>8</v>
      </c>
      <c r="I58" s="70" t="s">
        <v>30</v>
      </c>
      <c r="J58" s="71">
        <v>0</v>
      </c>
      <c r="K58" s="71"/>
      <c r="L58" s="98"/>
      <c r="M58" s="119" t="s">
        <v>110</v>
      </c>
      <c r="N58" s="67"/>
    </row>
    <row r="59" spans="1:15" ht="39.950000000000003" hidden="1" customHeight="1">
      <c r="A59" s="68" t="s">
        <v>15</v>
      </c>
      <c r="B59" s="65">
        <v>2023</v>
      </c>
      <c r="C59" s="81">
        <v>2024</v>
      </c>
      <c r="D59" s="65"/>
      <c r="E59" s="70" t="s">
        <v>90</v>
      </c>
      <c r="F59" s="70" t="s">
        <v>45</v>
      </c>
      <c r="G59" s="70" t="s">
        <v>46</v>
      </c>
      <c r="H59" s="65">
        <v>5</v>
      </c>
      <c r="I59" s="70" t="s">
        <v>30</v>
      </c>
      <c r="J59" s="71">
        <v>25000</v>
      </c>
      <c r="K59" s="71"/>
      <c r="L59" s="98"/>
      <c r="M59" s="119" t="s">
        <v>111</v>
      </c>
      <c r="N59" s="67"/>
    </row>
    <row r="60" spans="1:15" ht="39.950000000000003" hidden="1" customHeight="1">
      <c r="A60" s="68">
        <v>2023</v>
      </c>
      <c r="B60" s="65">
        <v>2024</v>
      </c>
      <c r="C60" s="81">
        <v>2024</v>
      </c>
      <c r="D60" s="65"/>
      <c r="E60" s="70" t="s">
        <v>112</v>
      </c>
      <c r="F60" s="70" t="s">
        <v>50</v>
      </c>
      <c r="G60" s="70" t="s">
        <v>46</v>
      </c>
      <c r="H60" s="65">
        <v>8</v>
      </c>
      <c r="I60" s="70" t="s">
        <v>30</v>
      </c>
      <c r="J60" s="85">
        <v>100000</v>
      </c>
      <c r="K60" s="71"/>
      <c r="L60" s="71">
        <v>400000</v>
      </c>
      <c r="M60" s="119"/>
      <c r="N60" s="67"/>
    </row>
    <row r="61" spans="1:15" ht="39.950000000000003" hidden="1" customHeight="1">
      <c r="A61" s="68" t="s">
        <v>15</v>
      </c>
      <c r="B61" s="65">
        <v>2018</v>
      </c>
      <c r="C61" s="81">
        <v>2024</v>
      </c>
      <c r="D61" s="65"/>
      <c r="E61" s="67" t="s">
        <v>100</v>
      </c>
      <c r="F61" s="67" t="s">
        <v>45</v>
      </c>
      <c r="G61" s="67" t="s">
        <v>46</v>
      </c>
      <c r="H61" s="68">
        <v>3</v>
      </c>
      <c r="I61" s="67" t="s">
        <v>71</v>
      </c>
      <c r="J61" s="69">
        <v>8000</v>
      </c>
      <c r="K61" s="69"/>
      <c r="L61" s="82"/>
      <c r="M61" s="119" t="s">
        <v>113</v>
      </c>
      <c r="N61" s="67"/>
    </row>
    <row r="62" spans="1:15" ht="39.950000000000003" hidden="1" customHeight="1">
      <c r="A62" s="68" t="s">
        <v>15</v>
      </c>
      <c r="B62" s="65">
        <v>2025</v>
      </c>
      <c r="C62" s="81">
        <v>2024</v>
      </c>
      <c r="D62" s="65">
        <v>2018</v>
      </c>
      <c r="E62" s="70" t="s">
        <v>55</v>
      </c>
      <c r="F62" s="70" t="s">
        <v>50</v>
      </c>
      <c r="G62" s="70" t="s">
        <v>51</v>
      </c>
      <c r="H62" s="65">
        <v>8</v>
      </c>
      <c r="I62" s="70" t="s">
        <v>30</v>
      </c>
      <c r="J62" s="71">
        <v>0</v>
      </c>
      <c r="K62" s="71"/>
      <c r="L62" s="98"/>
      <c r="M62" s="119" t="s">
        <v>114</v>
      </c>
      <c r="N62" s="67"/>
    </row>
    <row r="63" spans="1:15" ht="39.950000000000003" hidden="1" customHeight="1">
      <c r="A63" s="68" t="s">
        <v>15</v>
      </c>
      <c r="B63" s="65">
        <v>2024</v>
      </c>
      <c r="C63" s="81">
        <v>2024</v>
      </c>
      <c r="D63" s="65"/>
      <c r="E63" s="70" t="s">
        <v>115</v>
      </c>
      <c r="F63" s="70" t="s">
        <v>17</v>
      </c>
      <c r="G63" s="70" t="s">
        <v>23</v>
      </c>
      <c r="H63" s="65">
        <v>20</v>
      </c>
      <c r="I63" s="70" t="s">
        <v>19</v>
      </c>
      <c r="J63" s="71">
        <v>3000</v>
      </c>
      <c r="K63" s="71"/>
      <c r="L63" s="98"/>
      <c r="N63" s="67"/>
      <c r="O63" s="117">
        <f>SUM(J57:J76)</f>
        <v>1147000</v>
      </c>
    </row>
    <row r="64" spans="1:15" ht="39.950000000000003" hidden="1" customHeight="1">
      <c r="A64" s="68" t="s">
        <v>15</v>
      </c>
      <c r="B64" s="65">
        <v>2024</v>
      </c>
      <c r="C64" s="81">
        <v>2024</v>
      </c>
      <c r="D64" s="65"/>
      <c r="E64" s="70" t="s">
        <v>116</v>
      </c>
      <c r="F64" s="70" t="s">
        <v>17</v>
      </c>
      <c r="G64" s="70" t="s">
        <v>117</v>
      </c>
      <c r="H64" s="65">
        <v>20</v>
      </c>
      <c r="I64" s="70" t="s">
        <v>19</v>
      </c>
      <c r="J64" s="71">
        <v>3000</v>
      </c>
      <c r="K64" s="71"/>
      <c r="L64" s="98"/>
      <c r="N64" s="67"/>
    </row>
    <row r="65" spans="1:15" ht="39.950000000000003" hidden="1" customHeight="1">
      <c r="A65" s="68" t="s">
        <v>15</v>
      </c>
      <c r="B65" s="65">
        <v>2024</v>
      </c>
      <c r="C65" s="81">
        <v>2024</v>
      </c>
      <c r="D65" s="65"/>
      <c r="E65" s="70" t="s">
        <v>118</v>
      </c>
      <c r="F65" s="70" t="s">
        <v>17</v>
      </c>
      <c r="G65" s="70" t="s">
        <v>117</v>
      </c>
      <c r="H65" s="65">
        <v>20</v>
      </c>
      <c r="I65" s="70" t="s">
        <v>19</v>
      </c>
      <c r="J65" s="71">
        <v>4000</v>
      </c>
      <c r="K65" s="71"/>
      <c r="L65" s="98"/>
      <c r="N65" s="67"/>
    </row>
    <row r="66" spans="1:15" ht="39.950000000000003" hidden="1" customHeight="1">
      <c r="A66" s="68" t="s">
        <v>15</v>
      </c>
      <c r="B66" s="65">
        <v>2024</v>
      </c>
      <c r="C66" s="81">
        <v>2024</v>
      </c>
      <c r="D66" s="65"/>
      <c r="E66" s="70" t="s">
        <v>119</v>
      </c>
      <c r="F66" s="70" t="s">
        <v>17</v>
      </c>
      <c r="G66" s="70" t="s">
        <v>117</v>
      </c>
      <c r="H66" s="65">
        <v>30</v>
      </c>
      <c r="I66" s="70" t="s">
        <v>19</v>
      </c>
      <c r="J66" s="71">
        <v>13000</v>
      </c>
      <c r="K66" s="71"/>
      <c r="L66" s="98"/>
    </row>
    <row r="67" spans="1:15" ht="39.950000000000003" hidden="1" customHeight="1">
      <c r="A67" s="68" t="s">
        <v>15</v>
      </c>
      <c r="B67" s="65">
        <v>2024</v>
      </c>
      <c r="C67" s="81">
        <v>2024</v>
      </c>
      <c r="D67" s="65"/>
      <c r="E67" s="70" t="s">
        <v>120</v>
      </c>
      <c r="F67" s="70" t="s">
        <v>17</v>
      </c>
      <c r="G67" s="70" t="s">
        <v>117</v>
      </c>
      <c r="H67" s="65">
        <v>20</v>
      </c>
      <c r="I67" s="70" t="s">
        <v>19</v>
      </c>
      <c r="J67" s="71">
        <v>4000</v>
      </c>
      <c r="K67" s="71"/>
      <c r="L67" s="98"/>
    </row>
    <row r="68" spans="1:15" ht="39.950000000000003" customHeight="1">
      <c r="A68" s="68" t="s">
        <v>15</v>
      </c>
      <c r="B68" s="65">
        <v>2025</v>
      </c>
      <c r="C68" s="81">
        <v>2025</v>
      </c>
      <c r="D68" s="65"/>
      <c r="E68" s="70" t="s">
        <v>56</v>
      </c>
      <c r="F68" s="70" t="s">
        <v>45</v>
      </c>
      <c r="G68" s="70" t="s">
        <v>57</v>
      </c>
      <c r="H68" s="65">
        <v>8</v>
      </c>
      <c r="I68" s="70" t="s">
        <v>122</v>
      </c>
      <c r="J68" s="71">
        <v>8000</v>
      </c>
      <c r="K68" s="71"/>
      <c r="L68" s="98"/>
      <c r="M68" s="119" t="s">
        <v>146</v>
      </c>
    </row>
    <row r="69" spans="1:15" ht="39.950000000000003" customHeight="1">
      <c r="A69" s="68" t="s">
        <v>15</v>
      </c>
      <c r="B69" s="65">
        <v>2025</v>
      </c>
      <c r="C69" s="81">
        <v>2025</v>
      </c>
      <c r="D69" s="65"/>
      <c r="E69" s="70" t="s">
        <v>149</v>
      </c>
      <c r="F69" s="70" t="s">
        <v>45</v>
      </c>
      <c r="G69" s="70" t="s">
        <v>57</v>
      </c>
      <c r="H69" s="65">
        <v>8</v>
      </c>
      <c r="I69" s="70" t="s">
        <v>122</v>
      </c>
      <c r="J69" s="71">
        <v>11000</v>
      </c>
      <c r="K69" s="71"/>
      <c r="L69" s="98"/>
      <c r="M69" s="119" t="s">
        <v>146</v>
      </c>
    </row>
    <row r="70" spans="1:15" ht="39.950000000000003" customHeight="1">
      <c r="A70" s="68" t="s">
        <v>15</v>
      </c>
      <c r="B70" s="65">
        <v>2025</v>
      </c>
      <c r="C70" s="81">
        <v>2025</v>
      </c>
      <c r="D70" s="65"/>
      <c r="E70" s="70" t="s">
        <v>153</v>
      </c>
      <c r="F70" s="70" t="s">
        <v>45</v>
      </c>
      <c r="G70" s="70" t="s">
        <v>57</v>
      </c>
      <c r="H70" s="65">
        <v>8</v>
      </c>
      <c r="I70" s="70" t="s">
        <v>122</v>
      </c>
      <c r="J70" s="71">
        <v>33000</v>
      </c>
      <c r="K70" s="71"/>
      <c r="L70" s="98"/>
      <c r="M70" s="119" t="s">
        <v>146</v>
      </c>
    </row>
    <row r="71" spans="1:15" ht="39.950000000000003" customHeight="1">
      <c r="A71" s="68" t="s">
        <v>15</v>
      </c>
      <c r="B71" s="65">
        <v>2018</v>
      </c>
      <c r="C71" s="81">
        <v>2025</v>
      </c>
      <c r="D71" s="65"/>
      <c r="E71" s="67" t="s">
        <v>196</v>
      </c>
      <c r="F71" s="67" t="s">
        <v>45</v>
      </c>
      <c r="G71" s="67" t="s">
        <v>46</v>
      </c>
      <c r="H71" s="68" t="s">
        <v>35</v>
      </c>
      <c r="I71" s="67" t="s">
        <v>122</v>
      </c>
      <c r="J71" s="69">
        <v>147000</v>
      </c>
      <c r="K71" s="69"/>
      <c r="L71" s="99"/>
      <c r="M71" s="119" t="s">
        <v>197</v>
      </c>
      <c r="N71" s="67"/>
    </row>
    <row r="72" spans="1:15" ht="39.950000000000003" customHeight="1">
      <c r="A72" s="68" t="s">
        <v>15</v>
      </c>
      <c r="B72" s="65">
        <v>2018</v>
      </c>
      <c r="C72" s="81">
        <v>2025</v>
      </c>
      <c r="D72" s="65"/>
      <c r="E72" s="67" t="s">
        <v>204</v>
      </c>
      <c r="F72" s="67" t="s">
        <v>45</v>
      </c>
      <c r="G72" s="67" t="s">
        <v>46</v>
      </c>
      <c r="H72" s="68">
        <v>30</v>
      </c>
      <c r="I72" s="67" t="s">
        <v>122</v>
      </c>
      <c r="J72" s="69">
        <v>277000</v>
      </c>
      <c r="K72" s="69"/>
      <c r="L72" s="99"/>
      <c r="M72" s="119" t="s">
        <v>125</v>
      </c>
      <c r="N72" s="67"/>
    </row>
    <row r="73" spans="1:15" ht="39.950000000000003" customHeight="1">
      <c r="A73" s="68">
        <v>2023</v>
      </c>
      <c r="B73" s="65">
        <v>2024</v>
      </c>
      <c r="C73" s="81">
        <v>2025</v>
      </c>
      <c r="D73" s="65"/>
      <c r="E73" s="67" t="s">
        <v>124</v>
      </c>
      <c r="F73" s="70" t="s">
        <v>45</v>
      </c>
      <c r="G73" s="70" t="s">
        <v>46</v>
      </c>
      <c r="H73" s="65" t="s">
        <v>35</v>
      </c>
      <c r="I73" s="70" t="s">
        <v>122</v>
      </c>
      <c r="J73" s="69">
        <v>50000</v>
      </c>
      <c r="K73" s="71"/>
      <c r="L73" s="101"/>
      <c r="M73" s="119" t="s">
        <v>125</v>
      </c>
      <c r="N73" s="67"/>
    </row>
    <row r="74" spans="1:15" ht="39.950000000000003" customHeight="1">
      <c r="A74" s="68">
        <v>2024</v>
      </c>
      <c r="B74" s="65">
        <v>2024</v>
      </c>
      <c r="C74" s="81">
        <v>2025</v>
      </c>
      <c r="D74" s="65"/>
      <c r="E74" s="70" t="s">
        <v>127</v>
      </c>
      <c r="F74" s="70" t="s">
        <v>128</v>
      </c>
      <c r="G74" s="70" t="s">
        <v>46</v>
      </c>
      <c r="H74" s="65" t="s">
        <v>35</v>
      </c>
      <c r="I74" s="70" t="s">
        <v>122</v>
      </c>
      <c r="J74" s="71">
        <v>250000</v>
      </c>
      <c r="K74" s="71"/>
      <c r="L74" s="102"/>
      <c r="M74" s="119" t="s">
        <v>129</v>
      </c>
      <c r="N74" s="67"/>
    </row>
    <row r="75" spans="1:15" ht="39.950000000000003" hidden="1" customHeight="1">
      <c r="A75" s="68">
        <v>2023</v>
      </c>
      <c r="B75" s="65">
        <v>2024</v>
      </c>
      <c r="C75" s="81">
        <v>2025</v>
      </c>
      <c r="D75" s="65"/>
      <c r="E75" s="70" t="s">
        <v>126</v>
      </c>
      <c r="F75" s="70" t="s">
        <v>50</v>
      </c>
      <c r="G75" s="70"/>
      <c r="H75" s="65" t="s">
        <v>35</v>
      </c>
      <c r="I75" s="70" t="s">
        <v>71</v>
      </c>
      <c r="J75" s="85">
        <v>146000</v>
      </c>
      <c r="K75" s="71"/>
      <c r="L75" s="102"/>
      <c r="M75" s="119"/>
      <c r="N75" s="67"/>
    </row>
    <row r="76" spans="1:15" ht="39.950000000000003" customHeight="1">
      <c r="A76" s="68">
        <v>2017</v>
      </c>
      <c r="B76" s="65">
        <v>2017</v>
      </c>
      <c r="C76" s="81">
        <v>2025</v>
      </c>
      <c r="D76" s="65"/>
      <c r="E76" s="67" t="s">
        <v>130</v>
      </c>
      <c r="F76" s="67" t="s">
        <v>45</v>
      </c>
      <c r="G76" s="67" t="s">
        <v>131</v>
      </c>
      <c r="H76" s="68" t="s">
        <v>35</v>
      </c>
      <c r="I76" s="67" t="s">
        <v>132</v>
      </c>
      <c r="J76" s="69">
        <v>50000</v>
      </c>
      <c r="K76" s="69"/>
      <c r="L76" s="82"/>
      <c r="M76" s="121" t="s">
        <v>133</v>
      </c>
      <c r="N76" s="67"/>
    </row>
    <row r="77" spans="1:15" ht="39.950000000000003" hidden="1" customHeight="1">
      <c r="A77" s="68" t="s">
        <v>15</v>
      </c>
      <c r="B77" s="65">
        <v>2016</v>
      </c>
      <c r="C77" s="81">
        <v>2025</v>
      </c>
      <c r="D77" s="65"/>
      <c r="E77" s="67" t="s">
        <v>141</v>
      </c>
      <c r="F77" s="67" t="s">
        <v>50</v>
      </c>
      <c r="G77" s="67" t="s">
        <v>51</v>
      </c>
      <c r="H77" s="68" t="s">
        <v>35</v>
      </c>
      <c r="I77" s="67" t="s">
        <v>142</v>
      </c>
      <c r="J77" s="69">
        <v>6000</v>
      </c>
      <c r="K77" s="69"/>
      <c r="L77" s="82"/>
      <c r="M77" s="119" t="s">
        <v>143</v>
      </c>
      <c r="N77" s="67"/>
      <c r="O77" s="117"/>
    </row>
    <row r="78" spans="1:15" ht="39.950000000000003" customHeight="1">
      <c r="A78" s="68" t="s">
        <v>15</v>
      </c>
      <c r="B78" s="65">
        <v>2022</v>
      </c>
      <c r="C78" s="81">
        <v>2025</v>
      </c>
      <c r="D78" s="65"/>
      <c r="E78" s="70" t="s">
        <v>121</v>
      </c>
      <c r="F78" s="70" t="s">
        <v>70</v>
      </c>
      <c r="G78" s="67" t="s">
        <v>51</v>
      </c>
      <c r="H78" s="65">
        <v>40</v>
      </c>
      <c r="I78" s="67" t="s">
        <v>122</v>
      </c>
      <c r="J78" s="71">
        <v>414000</v>
      </c>
      <c r="K78" s="71">
        <v>50000</v>
      </c>
      <c r="L78" s="98"/>
      <c r="M78" s="119" t="s">
        <v>123</v>
      </c>
      <c r="N78" s="67"/>
    </row>
    <row r="79" spans="1:15" ht="39.950000000000003" customHeight="1">
      <c r="A79" s="68">
        <v>2025</v>
      </c>
      <c r="B79" s="65">
        <v>2025</v>
      </c>
      <c r="C79" s="81">
        <v>2025</v>
      </c>
      <c r="D79" s="65"/>
      <c r="E79" s="70" t="s">
        <v>134</v>
      </c>
      <c r="F79" s="70" t="s">
        <v>45</v>
      </c>
      <c r="G79" s="70" t="s">
        <v>135</v>
      </c>
      <c r="H79" s="65" t="s">
        <v>35</v>
      </c>
      <c r="I79" s="70" t="s">
        <v>122</v>
      </c>
      <c r="J79" s="85" t="s">
        <v>35</v>
      </c>
      <c r="K79" s="71"/>
      <c r="L79" s="102"/>
      <c r="M79" s="121" t="s">
        <v>133</v>
      </c>
      <c r="N79" s="67"/>
    </row>
    <row r="80" spans="1:15" ht="39.950000000000003" customHeight="1">
      <c r="A80" s="68" t="s">
        <v>15</v>
      </c>
      <c r="B80" s="65">
        <v>2025</v>
      </c>
      <c r="C80" s="81">
        <v>2026</v>
      </c>
      <c r="D80" s="65"/>
      <c r="E80" s="67" t="s">
        <v>54</v>
      </c>
      <c r="F80" s="70" t="s">
        <v>50</v>
      </c>
      <c r="G80" s="70" t="s">
        <v>51</v>
      </c>
      <c r="H80" s="65">
        <v>8</v>
      </c>
      <c r="I80" s="70" t="s">
        <v>122</v>
      </c>
      <c r="J80" s="71">
        <v>47000</v>
      </c>
      <c r="K80" s="71"/>
      <c r="L80" s="98"/>
      <c r="M80" s="119" t="s">
        <v>123</v>
      </c>
      <c r="N80" s="67"/>
    </row>
    <row r="81" spans="1:15" ht="39.950000000000003" customHeight="1">
      <c r="A81" s="68" t="s">
        <v>15</v>
      </c>
      <c r="B81" s="65">
        <v>2025</v>
      </c>
      <c r="C81" s="81">
        <v>2026</v>
      </c>
      <c r="D81" s="65"/>
      <c r="E81" s="70" t="s">
        <v>162</v>
      </c>
      <c r="F81" s="70" t="s">
        <v>50</v>
      </c>
      <c r="G81" s="70" t="s">
        <v>51</v>
      </c>
      <c r="H81" s="65">
        <v>8</v>
      </c>
      <c r="I81" s="70" t="s">
        <v>122</v>
      </c>
      <c r="J81" s="71">
        <v>289000</v>
      </c>
      <c r="K81" s="71"/>
      <c r="L81" s="98"/>
      <c r="M81" s="119" t="s">
        <v>123</v>
      </c>
      <c r="N81" s="67"/>
    </row>
    <row r="82" spans="1:15" ht="39.950000000000003" customHeight="1">
      <c r="A82" s="68" t="s">
        <v>15</v>
      </c>
      <c r="B82" s="65">
        <v>2025</v>
      </c>
      <c r="C82" s="81">
        <v>2026</v>
      </c>
      <c r="D82" s="65"/>
      <c r="E82" s="70" t="s">
        <v>150</v>
      </c>
      <c r="F82" s="70" t="s">
        <v>50</v>
      </c>
      <c r="G82" s="70" t="s">
        <v>151</v>
      </c>
      <c r="H82" s="65">
        <v>16</v>
      </c>
      <c r="I82" s="70" t="s">
        <v>122</v>
      </c>
      <c r="J82" s="71">
        <v>10000</v>
      </c>
      <c r="K82" s="71"/>
      <c r="L82" s="98"/>
      <c r="M82" s="119" t="s">
        <v>146</v>
      </c>
      <c r="N82" s="67"/>
    </row>
    <row r="83" spans="1:15" ht="39.950000000000003" customHeight="1">
      <c r="A83" s="68" t="s">
        <v>15</v>
      </c>
      <c r="B83" s="65">
        <v>2025</v>
      </c>
      <c r="C83" s="81">
        <v>2026</v>
      </c>
      <c r="D83" s="65"/>
      <c r="E83" s="70" t="s">
        <v>154</v>
      </c>
      <c r="F83" s="70" t="s">
        <v>50</v>
      </c>
      <c r="G83" s="70" t="s">
        <v>151</v>
      </c>
      <c r="H83" s="65">
        <v>8</v>
      </c>
      <c r="I83" s="70" t="s">
        <v>122</v>
      </c>
      <c r="J83" s="71">
        <v>98000</v>
      </c>
      <c r="K83" s="71"/>
      <c r="L83" s="98"/>
      <c r="M83" s="119" t="s">
        <v>146</v>
      </c>
      <c r="N83" s="67"/>
    </row>
    <row r="84" spans="1:15" ht="39.950000000000003" customHeight="1">
      <c r="A84" s="68" t="s">
        <v>15</v>
      </c>
      <c r="B84" s="65">
        <v>2025</v>
      </c>
      <c r="C84" s="81">
        <v>2026</v>
      </c>
      <c r="D84" s="65"/>
      <c r="E84" s="67" t="s">
        <v>63</v>
      </c>
      <c r="F84" s="70" t="s">
        <v>50</v>
      </c>
      <c r="G84" s="70" t="s">
        <v>51</v>
      </c>
      <c r="H84" s="65">
        <v>8</v>
      </c>
      <c r="I84" s="70" t="s">
        <v>122</v>
      </c>
      <c r="J84" s="71">
        <v>270000</v>
      </c>
      <c r="K84" s="71"/>
      <c r="L84" s="98"/>
      <c r="M84" s="119" t="s">
        <v>123</v>
      </c>
      <c r="N84" s="67"/>
    </row>
    <row r="85" spans="1:15" ht="39.950000000000003" customHeight="1">
      <c r="A85" s="68" t="s">
        <v>15</v>
      </c>
      <c r="B85" s="65">
        <v>2025</v>
      </c>
      <c r="C85" s="81">
        <v>2026</v>
      </c>
      <c r="D85" s="65"/>
      <c r="E85" s="70" t="s">
        <v>64</v>
      </c>
      <c r="F85" s="70" t="s">
        <v>50</v>
      </c>
      <c r="G85" s="70" t="s">
        <v>51</v>
      </c>
      <c r="H85" s="65">
        <v>8</v>
      </c>
      <c r="I85" s="70" t="s">
        <v>122</v>
      </c>
      <c r="J85" s="71">
        <v>4000</v>
      </c>
      <c r="K85" s="71"/>
      <c r="L85" s="98"/>
      <c r="M85" s="119" t="s">
        <v>146</v>
      </c>
      <c r="N85" s="70"/>
    </row>
    <row r="86" spans="1:15" ht="39.950000000000003" customHeight="1">
      <c r="A86" s="68">
        <v>2016</v>
      </c>
      <c r="B86" s="65">
        <v>2025</v>
      </c>
      <c r="C86" s="81">
        <v>2026</v>
      </c>
      <c r="D86" s="65"/>
      <c r="E86" s="67" t="s">
        <v>209</v>
      </c>
      <c r="F86" s="70" t="s">
        <v>50</v>
      </c>
      <c r="G86" s="70" t="s">
        <v>51</v>
      </c>
      <c r="H86" s="65">
        <v>8</v>
      </c>
      <c r="I86" s="70" t="s">
        <v>122</v>
      </c>
      <c r="J86" s="71">
        <v>36000</v>
      </c>
      <c r="K86" s="71"/>
      <c r="L86" s="98"/>
      <c r="M86" s="119" t="s">
        <v>146</v>
      </c>
      <c r="N86" s="70"/>
    </row>
    <row r="87" spans="1:15" ht="39.950000000000003" customHeight="1">
      <c r="A87" s="68" t="s">
        <v>15</v>
      </c>
      <c r="B87" s="65">
        <v>2025</v>
      </c>
      <c r="C87" s="81">
        <v>2026</v>
      </c>
      <c r="D87" s="65"/>
      <c r="E87" s="70" t="s">
        <v>61</v>
      </c>
      <c r="F87" s="70" t="s">
        <v>50</v>
      </c>
      <c r="G87" s="70" t="s">
        <v>138</v>
      </c>
      <c r="H87" s="65">
        <v>8</v>
      </c>
      <c r="I87" s="70" t="s">
        <v>122</v>
      </c>
      <c r="J87" s="71">
        <v>4000</v>
      </c>
      <c r="K87" s="71"/>
      <c r="L87" s="98"/>
      <c r="M87" s="119" t="s">
        <v>146</v>
      </c>
      <c r="N87" s="70"/>
    </row>
    <row r="88" spans="1:15" ht="39.950000000000003" customHeight="1">
      <c r="A88" s="68" t="s">
        <v>15</v>
      </c>
      <c r="B88" s="65">
        <v>2021</v>
      </c>
      <c r="C88" s="81">
        <v>2026</v>
      </c>
      <c r="D88" s="65"/>
      <c r="E88" s="67" t="s">
        <v>152</v>
      </c>
      <c r="F88" s="70" t="s">
        <v>50</v>
      </c>
      <c r="G88" s="70" t="s">
        <v>138</v>
      </c>
      <c r="H88" s="65">
        <v>8</v>
      </c>
      <c r="I88" s="70" t="s">
        <v>122</v>
      </c>
      <c r="J88" s="71">
        <v>2000</v>
      </c>
      <c r="K88" s="71"/>
      <c r="L88" s="98"/>
      <c r="M88" s="119" t="s">
        <v>146</v>
      </c>
      <c r="N88" s="67"/>
      <c r="O88" s="117">
        <f>SUM(J80:J91)</f>
        <v>790000</v>
      </c>
    </row>
    <row r="89" spans="1:15" ht="39.950000000000003" customHeight="1">
      <c r="A89" s="68" t="s">
        <v>15</v>
      </c>
      <c r="B89" s="65">
        <v>2025</v>
      </c>
      <c r="C89" s="81">
        <v>2026</v>
      </c>
      <c r="D89" s="65"/>
      <c r="E89" s="70" t="s">
        <v>210</v>
      </c>
      <c r="F89" s="70" t="s">
        <v>50</v>
      </c>
      <c r="G89" s="70" t="s">
        <v>138</v>
      </c>
      <c r="H89" s="65">
        <v>8</v>
      </c>
      <c r="I89" s="70" t="s">
        <v>122</v>
      </c>
      <c r="J89" s="71">
        <v>2000</v>
      </c>
      <c r="K89" s="71"/>
      <c r="L89" s="98"/>
      <c r="M89" s="119" t="s">
        <v>146</v>
      </c>
      <c r="N89" s="67"/>
    </row>
    <row r="90" spans="1:15" ht="39.950000000000003" hidden="1" customHeight="1">
      <c r="A90" s="68" t="s">
        <v>15</v>
      </c>
      <c r="B90" s="65">
        <v>2024</v>
      </c>
      <c r="C90" s="81">
        <v>2025</v>
      </c>
      <c r="D90" s="65">
        <v>2025</v>
      </c>
      <c r="E90" s="70" t="s">
        <v>159</v>
      </c>
      <c r="F90" s="70" t="s">
        <v>76</v>
      </c>
      <c r="G90" s="70" t="s">
        <v>160</v>
      </c>
      <c r="H90" s="65">
        <v>20</v>
      </c>
      <c r="I90" s="70" t="s">
        <v>30</v>
      </c>
      <c r="J90" s="71">
        <v>3000</v>
      </c>
      <c r="K90" s="71"/>
      <c r="L90" s="98"/>
      <c r="N90" s="67"/>
    </row>
    <row r="91" spans="1:15" ht="39.950000000000003" customHeight="1">
      <c r="A91" s="68" t="s">
        <v>15</v>
      </c>
      <c r="B91" s="65">
        <v>2017</v>
      </c>
      <c r="C91" s="81">
        <v>2026</v>
      </c>
      <c r="D91" s="65"/>
      <c r="E91" s="67" t="s">
        <v>163</v>
      </c>
      <c r="F91" s="67" t="s">
        <v>70</v>
      </c>
      <c r="G91" s="67"/>
      <c r="H91" s="68">
        <v>10</v>
      </c>
      <c r="I91" s="67" t="s">
        <v>122</v>
      </c>
      <c r="J91" s="69">
        <v>25000</v>
      </c>
      <c r="K91" s="69"/>
      <c r="L91" s="82"/>
      <c r="M91" s="119" t="s">
        <v>164</v>
      </c>
      <c r="N91" s="67"/>
    </row>
    <row r="92" spans="1:15" ht="39.950000000000003" hidden="1" customHeight="1">
      <c r="A92" s="68" t="s">
        <v>15</v>
      </c>
      <c r="B92" s="65">
        <v>2026</v>
      </c>
      <c r="C92" s="81">
        <v>2026</v>
      </c>
      <c r="D92" s="65"/>
      <c r="E92" s="70" t="s">
        <v>20</v>
      </c>
      <c r="F92" s="70" t="s">
        <v>17</v>
      </c>
      <c r="G92" s="70" t="s">
        <v>22</v>
      </c>
      <c r="H92" s="65">
        <v>10</v>
      </c>
      <c r="I92" s="70" t="s">
        <v>19</v>
      </c>
      <c r="J92" s="71">
        <v>7000</v>
      </c>
      <c r="K92" s="71"/>
      <c r="L92" s="98"/>
    </row>
    <row r="93" spans="1:15" ht="39.950000000000003" hidden="1" customHeight="1">
      <c r="A93" s="68" t="s">
        <v>15</v>
      </c>
      <c r="B93" s="65">
        <v>2026</v>
      </c>
      <c r="C93" s="81">
        <v>2026</v>
      </c>
      <c r="D93" s="65"/>
      <c r="E93" s="70" t="s">
        <v>20</v>
      </c>
      <c r="F93" s="70" t="s">
        <v>17</v>
      </c>
      <c r="G93" s="70" t="s">
        <v>21</v>
      </c>
      <c r="H93" s="65">
        <v>10</v>
      </c>
      <c r="I93" s="70" t="s">
        <v>19</v>
      </c>
      <c r="J93" s="71">
        <v>2000</v>
      </c>
      <c r="K93" s="71"/>
      <c r="L93" s="98"/>
    </row>
    <row r="94" spans="1:15" ht="39.950000000000003" hidden="1" customHeight="1">
      <c r="A94" s="68" t="s">
        <v>15</v>
      </c>
      <c r="B94" s="65">
        <v>2026</v>
      </c>
      <c r="C94" s="81">
        <v>2026</v>
      </c>
      <c r="D94" s="65"/>
      <c r="E94" s="70" t="s">
        <v>148</v>
      </c>
      <c r="F94" s="70" t="s">
        <v>17</v>
      </c>
      <c r="G94" s="70" t="s">
        <v>23</v>
      </c>
      <c r="H94" s="65">
        <v>10</v>
      </c>
      <c r="I94" s="70" t="s">
        <v>19</v>
      </c>
      <c r="J94" s="71">
        <v>16000</v>
      </c>
      <c r="K94" s="71"/>
      <c r="L94" s="98"/>
    </row>
    <row r="95" spans="1:15" ht="39.950000000000003" customHeight="1">
      <c r="A95" s="68" t="s">
        <v>15</v>
      </c>
      <c r="B95" s="65">
        <v>2022</v>
      </c>
      <c r="C95" s="81">
        <v>2027</v>
      </c>
      <c r="D95" s="65"/>
      <c r="E95" s="70" t="s">
        <v>157</v>
      </c>
      <c r="F95" s="70" t="s">
        <v>70</v>
      </c>
      <c r="G95" s="67" t="s">
        <v>51</v>
      </c>
      <c r="H95" s="65">
        <v>30</v>
      </c>
      <c r="I95" s="67" t="s">
        <v>122</v>
      </c>
      <c r="J95" s="71">
        <v>6219000</v>
      </c>
      <c r="K95" s="71"/>
      <c r="L95" s="98"/>
      <c r="M95" s="121" t="s">
        <v>158</v>
      </c>
      <c r="N95" s="67"/>
    </row>
    <row r="96" spans="1:15" ht="39.950000000000003" customHeight="1">
      <c r="A96" s="68" t="s">
        <v>15</v>
      </c>
      <c r="B96" s="65">
        <v>2017</v>
      </c>
      <c r="C96" s="81">
        <v>2027</v>
      </c>
      <c r="D96" s="65"/>
      <c r="E96" s="67" t="s">
        <v>155</v>
      </c>
      <c r="F96" s="67" t="s">
        <v>70</v>
      </c>
      <c r="G96" s="67" t="s">
        <v>51</v>
      </c>
      <c r="H96" s="68" t="s">
        <v>35</v>
      </c>
      <c r="I96" s="67" t="s">
        <v>122</v>
      </c>
      <c r="J96" s="69">
        <v>22000</v>
      </c>
      <c r="K96" s="69"/>
      <c r="L96" s="82"/>
      <c r="M96" s="119" t="s">
        <v>156</v>
      </c>
      <c r="N96" s="67"/>
    </row>
    <row r="97" spans="1:41" ht="39.950000000000003" customHeight="1">
      <c r="A97" s="68" t="s">
        <v>15</v>
      </c>
      <c r="B97" s="65">
        <v>2027</v>
      </c>
      <c r="C97" s="81">
        <v>2029</v>
      </c>
      <c r="D97" s="65"/>
      <c r="E97" s="70" t="s">
        <v>100</v>
      </c>
      <c r="F97" s="70" t="s">
        <v>45</v>
      </c>
      <c r="G97" s="70" t="s">
        <v>46</v>
      </c>
      <c r="H97" s="65">
        <v>3</v>
      </c>
      <c r="I97" s="70" t="s">
        <v>139</v>
      </c>
      <c r="J97" s="71">
        <v>9000</v>
      </c>
      <c r="K97" s="71"/>
      <c r="L97" s="106"/>
      <c r="M97" s="119"/>
      <c r="N97" s="67"/>
    </row>
    <row r="98" spans="1:41" s="70" customFormat="1" ht="39.950000000000003" customHeight="1">
      <c r="A98" s="68" t="s">
        <v>15</v>
      </c>
      <c r="B98" s="65">
        <v>2027</v>
      </c>
      <c r="C98" s="81">
        <v>2027</v>
      </c>
      <c r="D98" s="65"/>
      <c r="E98" s="70" t="s">
        <v>161</v>
      </c>
      <c r="F98" s="70" t="s">
        <v>76</v>
      </c>
      <c r="G98" s="70" t="s">
        <v>23</v>
      </c>
      <c r="H98" s="65"/>
      <c r="I98" s="70" t="s">
        <v>139</v>
      </c>
      <c r="J98" s="71">
        <v>23000</v>
      </c>
      <c r="K98" s="71"/>
      <c r="L98" s="102"/>
      <c r="M98" s="119"/>
      <c r="N98" s="67"/>
      <c r="P98"/>
      <c r="Q98" s="77"/>
      <c r="R98"/>
      <c r="S98"/>
      <c r="T98" s="77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s="70" customFormat="1" ht="39.950000000000003" customHeight="1">
      <c r="A99" s="68" t="s">
        <v>15</v>
      </c>
      <c r="B99" s="65">
        <v>2019</v>
      </c>
      <c r="C99" s="81">
        <v>2028</v>
      </c>
      <c r="D99" s="65"/>
      <c r="E99" s="67" t="s">
        <v>169</v>
      </c>
      <c r="F99" s="67" t="s">
        <v>76</v>
      </c>
      <c r="G99" s="67" t="s">
        <v>88</v>
      </c>
      <c r="H99" s="68">
        <v>50</v>
      </c>
      <c r="I99" s="67" t="s">
        <v>122</v>
      </c>
      <c r="J99" s="69">
        <v>30000</v>
      </c>
      <c r="K99" s="69"/>
      <c r="L99" s="82"/>
      <c r="M99" s="119" t="s">
        <v>170</v>
      </c>
      <c r="N99" s="67"/>
      <c r="P99"/>
      <c r="Q99" s="77"/>
      <c r="R99"/>
      <c r="S99"/>
      <c r="T99" s="77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s="70" customFormat="1" ht="39.950000000000003" customHeight="1">
      <c r="A100" s="68" t="s">
        <v>15</v>
      </c>
      <c r="B100" s="65">
        <v>2022</v>
      </c>
      <c r="C100" s="81">
        <v>2028</v>
      </c>
      <c r="D100" s="65"/>
      <c r="E100" s="70" t="s">
        <v>168</v>
      </c>
      <c r="F100" s="70" t="s">
        <v>45</v>
      </c>
      <c r="G100" s="70" t="s">
        <v>46</v>
      </c>
      <c r="H100" s="65">
        <v>15</v>
      </c>
      <c r="I100" s="70" t="s">
        <v>139</v>
      </c>
      <c r="J100" s="71">
        <v>28000</v>
      </c>
      <c r="K100" s="71"/>
      <c r="L100" s="98"/>
      <c r="M100" s="119"/>
      <c r="N100" s="67"/>
      <c r="P100"/>
      <c r="Q100" s="77"/>
      <c r="R100"/>
      <c r="S100"/>
      <c r="T100" s="77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s="70" customFormat="1" ht="39.950000000000003" customHeight="1">
      <c r="A101" s="68" t="s">
        <v>15</v>
      </c>
      <c r="B101" s="65">
        <v>2023</v>
      </c>
      <c r="C101" s="81">
        <v>2028</v>
      </c>
      <c r="D101" s="65"/>
      <c r="E101" s="70" t="s">
        <v>90</v>
      </c>
      <c r="F101" s="70" t="s">
        <v>45</v>
      </c>
      <c r="G101" s="70" t="s">
        <v>46</v>
      </c>
      <c r="H101" s="65">
        <v>5</v>
      </c>
      <c r="I101" s="70" t="s">
        <v>139</v>
      </c>
      <c r="J101" s="71">
        <v>13000</v>
      </c>
      <c r="K101" s="71"/>
      <c r="L101" s="98"/>
      <c r="M101" s="119"/>
      <c r="N101" s="67"/>
      <c r="P101"/>
      <c r="Q101" s="77"/>
      <c r="R101"/>
      <c r="S101"/>
      <c r="T101" s="77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s="70" customFormat="1" ht="39.950000000000003" customHeight="1">
      <c r="A102" s="68" t="s">
        <v>15</v>
      </c>
      <c r="B102" s="65">
        <v>2022</v>
      </c>
      <c r="C102" s="81">
        <v>2028</v>
      </c>
      <c r="D102" s="65"/>
      <c r="E102" s="67" t="s">
        <v>107</v>
      </c>
      <c r="F102" s="70" t="s">
        <v>76</v>
      </c>
      <c r="G102" s="70" t="s">
        <v>108</v>
      </c>
      <c r="H102" s="65" t="s">
        <v>39</v>
      </c>
      <c r="I102" s="70" t="s">
        <v>139</v>
      </c>
      <c r="J102" s="71">
        <v>9000</v>
      </c>
      <c r="K102" s="71"/>
      <c r="L102" s="83">
        <v>3500</v>
      </c>
      <c r="M102" s="119"/>
      <c r="N102"/>
      <c r="P102"/>
      <c r="Q102" s="77"/>
      <c r="R102"/>
      <c r="S102"/>
      <c r="T102" s="7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s="70" customFormat="1" ht="39.950000000000003" customHeight="1">
      <c r="A103" s="68" t="s">
        <v>15</v>
      </c>
      <c r="B103" s="65">
        <v>2028</v>
      </c>
      <c r="C103" s="81">
        <v>2028</v>
      </c>
      <c r="D103" s="65"/>
      <c r="E103" s="70" t="s">
        <v>171</v>
      </c>
      <c r="F103" s="70" t="s">
        <v>76</v>
      </c>
      <c r="G103" s="70" t="s">
        <v>108</v>
      </c>
      <c r="H103" s="65">
        <v>15</v>
      </c>
      <c r="I103" s="70" t="s">
        <v>139</v>
      </c>
      <c r="J103" s="71">
        <v>88000</v>
      </c>
      <c r="K103" s="71"/>
      <c r="L103" s="102"/>
      <c r="M103" s="119"/>
      <c r="N103"/>
      <c r="P103"/>
      <c r="Q103" s="77"/>
      <c r="R103"/>
      <c r="S103"/>
      <c r="T103" s="7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s="70" customFormat="1" ht="39.950000000000003" customHeight="1">
      <c r="A104" s="68" t="s">
        <v>15</v>
      </c>
      <c r="B104" s="65">
        <v>2029</v>
      </c>
      <c r="C104" s="81">
        <v>2029</v>
      </c>
      <c r="D104" s="65"/>
      <c r="E104" s="70" t="s">
        <v>173</v>
      </c>
      <c r="F104" s="70" t="s">
        <v>76</v>
      </c>
      <c r="G104" s="70" t="s">
        <v>77</v>
      </c>
      <c r="H104" s="65" t="s">
        <v>39</v>
      </c>
      <c r="I104" s="70" t="s">
        <v>139</v>
      </c>
      <c r="J104" s="71">
        <v>181000</v>
      </c>
      <c r="K104" s="71"/>
      <c r="L104" s="102"/>
      <c r="M104" s="119"/>
      <c r="N104"/>
      <c r="P104"/>
      <c r="Q104" s="77"/>
      <c r="R104"/>
      <c r="S104"/>
      <c r="T104" s="77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s="70" customFormat="1" ht="39.950000000000003" customHeight="1">
      <c r="A105" s="68" t="s">
        <v>15</v>
      </c>
      <c r="B105" s="65">
        <v>2029</v>
      </c>
      <c r="C105" s="81">
        <v>2029</v>
      </c>
      <c r="D105" s="65"/>
      <c r="E105" s="70" t="s">
        <v>174</v>
      </c>
      <c r="F105" s="70" t="s">
        <v>76</v>
      </c>
      <c r="G105" s="70" t="s">
        <v>77</v>
      </c>
      <c r="H105" s="65">
        <v>30</v>
      </c>
      <c r="I105" s="70" t="s">
        <v>139</v>
      </c>
      <c r="J105" s="71">
        <v>71000</v>
      </c>
      <c r="K105" s="71"/>
      <c r="L105" s="102"/>
      <c r="M105" s="119"/>
      <c r="N105"/>
      <c r="P105"/>
      <c r="Q105" s="77"/>
      <c r="R105"/>
      <c r="S105"/>
      <c r="T105" s="7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70" customFormat="1" ht="39.950000000000003" customHeight="1">
      <c r="A106" s="68" t="s">
        <v>15</v>
      </c>
      <c r="B106" s="65">
        <v>2030</v>
      </c>
      <c r="C106" s="81">
        <v>2030</v>
      </c>
      <c r="D106" s="65"/>
      <c r="E106" s="70" t="s">
        <v>181</v>
      </c>
      <c r="F106" s="70" t="s">
        <v>45</v>
      </c>
      <c r="G106" s="70" t="s">
        <v>57</v>
      </c>
      <c r="H106" s="65"/>
      <c r="I106" s="70" t="s">
        <v>182</v>
      </c>
      <c r="J106" s="71">
        <v>11000</v>
      </c>
      <c r="K106" s="71"/>
      <c r="L106" s="101"/>
      <c r="M106" s="120"/>
      <c r="N106" s="67"/>
      <c r="P106"/>
      <c r="Q106" s="77"/>
      <c r="R106"/>
      <c r="S106"/>
      <c r="T106" s="7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s="70" customFormat="1" ht="39.950000000000003" customHeight="1">
      <c r="A107" s="68" t="s">
        <v>15</v>
      </c>
      <c r="B107" s="65">
        <v>2030</v>
      </c>
      <c r="C107" s="81">
        <v>2030</v>
      </c>
      <c r="D107" s="65"/>
      <c r="E107" s="70" t="s">
        <v>183</v>
      </c>
      <c r="F107" s="70" t="s">
        <v>45</v>
      </c>
      <c r="G107" s="70" t="s">
        <v>57</v>
      </c>
      <c r="H107" s="65"/>
      <c r="I107" s="70" t="s">
        <v>139</v>
      </c>
      <c r="J107" s="71">
        <v>33000</v>
      </c>
      <c r="K107" s="85"/>
      <c r="L107" s="101"/>
      <c r="M107" s="120"/>
      <c r="N107" s="67"/>
      <c r="P107"/>
      <c r="Q107" s="77"/>
      <c r="R107"/>
      <c r="S107"/>
      <c r="T107" s="7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70" customFormat="1" ht="39.950000000000003" customHeight="1">
      <c r="A108" s="68" t="s">
        <v>15</v>
      </c>
      <c r="B108" s="65">
        <v>2030</v>
      </c>
      <c r="C108" s="81">
        <v>2030</v>
      </c>
      <c r="D108" s="65"/>
      <c r="E108" s="70" t="s">
        <v>184</v>
      </c>
      <c r="F108" s="70" t="s">
        <v>45</v>
      </c>
      <c r="G108" s="70" t="s">
        <v>57</v>
      </c>
      <c r="H108" s="65"/>
      <c r="I108" s="70" t="s">
        <v>139</v>
      </c>
      <c r="J108" s="71">
        <v>2000</v>
      </c>
      <c r="K108" s="71"/>
      <c r="L108" s="101"/>
      <c r="M108" s="120"/>
      <c r="N108" s="67"/>
      <c r="P108"/>
      <c r="Q108" s="77"/>
      <c r="R108"/>
      <c r="S108"/>
      <c r="T108" s="77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s="70" customFormat="1" ht="39.950000000000003" customHeight="1">
      <c r="A109" s="68" t="s">
        <v>15</v>
      </c>
      <c r="B109" s="65">
        <v>2030</v>
      </c>
      <c r="C109" s="81">
        <v>2030</v>
      </c>
      <c r="D109" s="65"/>
      <c r="E109" s="67" t="s">
        <v>180</v>
      </c>
      <c r="F109" s="70" t="s">
        <v>76</v>
      </c>
      <c r="G109" s="70" t="s">
        <v>88</v>
      </c>
      <c r="H109" s="65">
        <v>30</v>
      </c>
      <c r="I109" s="70" t="s">
        <v>139</v>
      </c>
      <c r="J109" s="71">
        <v>10000</v>
      </c>
      <c r="K109" s="71"/>
      <c r="L109" s="101"/>
      <c r="M109" s="120"/>
      <c r="N109"/>
      <c r="P109"/>
      <c r="Q109" s="77"/>
      <c r="R109"/>
      <c r="S109"/>
      <c r="T109" s="77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s="70" customFormat="1" ht="39.950000000000003" customHeight="1">
      <c r="A110" s="68" t="s">
        <v>15</v>
      </c>
      <c r="B110" s="65">
        <v>2018</v>
      </c>
      <c r="C110" s="81">
        <v>2030</v>
      </c>
      <c r="D110" s="65"/>
      <c r="E110" s="67" t="s">
        <v>205</v>
      </c>
      <c r="F110" s="67" t="s">
        <v>45</v>
      </c>
      <c r="G110" s="67" t="s">
        <v>46</v>
      </c>
      <c r="H110" s="68">
        <v>30</v>
      </c>
      <c r="I110" s="67" t="s">
        <v>122</v>
      </c>
      <c r="J110" s="69">
        <v>1790000</v>
      </c>
      <c r="K110" s="69"/>
      <c r="L110" s="99"/>
      <c r="M110" s="119" t="s">
        <v>206</v>
      </c>
      <c r="N110"/>
      <c r="P110"/>
      <c r="Q110" s="77"/>
      <c r="R110"/>
      <c r="S110"/>
      <c r="T110" s="77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s="70" customFormat="1" ht="39.950000000000003" customHeight="1">
      <c r="A111" s="68" t="s">
        <v>15</v>
      </c>
      <c r="B111" s="65">
        <v>2018</v>
      </c>
      <c r="C111" s="81">
        <v>2030</v>
      </c>
      <c r="D111" s="65"/>
      <c r="E111" s="67" t="s">
        <v>178</v>
      </c>
      <c r="F111" s="67" t="s">
        <v>45</v>
      </c>
      <c r="G111" s="67" t="s">
        <v>46</v>
      </c>
      <c r="H111" s="68">
        <v>30</v>
      </c>
      <c r="I111" s="67" t="s">
        <v>139</v>
      </c>
      <c r="J111" s="69">
        <v>6000</v>
      </c>
      <c r="K111" s="69"/>
      <c r="L111" s="82"/>
      <c r="M111" s="119" t="s">
        <v>179</v>
      </c>
      <c r="N111"/>
      <c r="P111"/>
      <c r="Q111" s="77"/>
      <c r="R111"/>
      <c r="S111"/>
      <c r="T111" s="77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s="70" customFormat="1" ht="39.950000000000003" customHeight="1">
      <c r="A112" s="68" t="s">
        <v>15</v>
      </c>
      <c r="B112" s="65">
        <v>2018</v>
      </c>
      <c r="C112" s="81">
        <v>2030</v>
      </c>
      <c r="D112" s="65"/>
      <c r="E112" s="67" t="s">
        <v>207</v>
      </c>
      <c r="F112" s="67" t="s">
        <v>45</v>
      </c>
      <c r="G112" s="67" t="s">
        <v>46</v>
      </c>
      <c r="H112" s="68">
        <v>30</v>
      </c>
      <c r="I112" s="67" t="s">
        <v>122</v>
      </c>
      <c r="J112" s="69">
        <v>28000</v>
      </c>
      <c r="K112" s="69"/>
      <c r="L112" s="99"/>
      <c r="M112" s="119" t="s">
        <v>208</v>
      </c>
      <c r="N112" s="67"/>
      <c r="P112"/>
      <c r="Q112" s="77"/>
      <c r="R112"/>
      <c r="S112"/>
      <c r="T112" s="77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s="70" customFormat="1" ht="39.950000000000003" customHeight="1">
      <c r="A113" s="68" t="s">
        <v>15</v>
      </c>
      <c r="B113" s="65">
        <v>2030</v>
      </c>
      <c r="C113" s="81">
        <v>2030</v>
      </c>
      <c r="D113" s="65"/>
      <c r="E113" s="70" t="s">
        <v>100</v>
      </c>
      <c r="F113" s="70" t="s">
        <v>45</v>
      </c>
      <c r="G113" s="70" t="s">
        <v>46</v>
      </c>
      <c r="H113" s="65">
        <v>3</v>
      </c>
      <c r="I113" s="70" t="s">
        <v>139</v>
      </c>
      <c r="J113" s="71">
        <v>9000</v>
      </c>
      <c r="K113" s="71"/>
      <c r="L113" s="106"/>
      <c r="M113" s="120"/>
      <c r="N113"/>
      <c r="P113"/>
      <c r="Q113" s="77"/>
      <c r="R113"/>
      <c r="S113"/>
      <c r="T113" s="77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s="70" customFormat="1" ht="39.950000000000003" customHeight="1">
      <c r="A114" s="68" t="s">
        <v>15</v>
      </c>
      <c r="B114" s="65">
        <v>2030</v>
      </c>
      <c r="C114" s="81">
        <v>2030</v>
      </c>
      <c r="D114" s="65"/>
      <c r="E114" s="70" t="s">
        <v>94</v>
      </c>
      <c r="F114" s="70" t="s">
        <v>50</v>
      </c>
      <c r="G114" s="70" t="s">
        <v>51</v>
      </c>
      <c r="H114" s="65"/>
      <c r="I114" s="70" t="s">
        <v>182</v>
      </c>
      <c r="J114" s="71">
        <v>36000</v>
      </c>
      <c r="K114" s="71"/>
      <c r="L114" s="101"/>
      <c r="M114" s="120"/>
      <c r="N114"/>
      <c r="P114"/>
      <c r="Q114" s="77"/>
      <c r="R114"/>
      <c r="S114"/>
      <c r="T114" s="77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:41" s="70" customFormat="1" ht="39.950000000000003" hidden="1" customHeight="1">
      <c r="A115" s="68" t="s">
        <v>15</v>
      </c>
      <c r="B115" s="65">
        <v>2030</v>
      </c>
      <c r="C115" s="81">
        <v>2030</v>
      </c>
      <c r="D115" s="65"/>
      <c r="E115" s="70" t="s">
        <v>177</v>
      </c>
      <c r="F115" s="70" t="s">
        <v>76</v>
      </c>
      <c r="G115" s="70" t="s">
        <v>88</v>
      </c>
      <c r="H115" s="65">
        <v>30</v>
      </c>
      <c r="I115" s="70" t="s">
        <v>19</v>
      </c>
      <c r="J115" s="71"/>
      <c r="K115" s="71"/>
      <c r="L115" s="101"/>
      <c r="M115" s="120"/>
      <c r="N115"/>
      <c r="P115"/>
      <c r="Q115" s="77"/>
      <c r="R115"/>
      <c r="S115"/>
      <c r="T115" s="77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:41" s="70" customFormat="1" ht="39.950000000000003" customHeight="1">
      <c r="A116" s="68">
        <v>2023</v>
      </c>
      <c r="B116" s="65">
        <v>2016</v>
      </c>
      <c r="C116" s="81">
        <v>2030</v>
      </c>
      <c r="D116" s="65"/>
      <c r="E116" s="67" t="s">
        <v>185</v>
      </c>
      <c r="F116" s="70" t="s">
        <v>17</v>
      </c>
      <c r="G116" s="70" t="s">
        <v>23</v>
      </c>
      <c r="H116" s="65">
        <v>10</v>
      </c>
      <c r="I116" s="70" t="s">
        <v>132</v>
      </c>
      <c r="J116" s="69">
        <v>145000</v>
      </c>
      <c r="K116" s="71"/>
      <c r="L116" s="101"/>
      <c r="M116" s="119" t="s">
        <v>186</v>
      </c>
      <c r="N116"/>
      <c r="P116"/>
      <c r="Q116" s="77"/>
      <c r="R116"/>
      <c r="S116"/>
      <c r="T116" s="77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:41" s="70" customFormat="1" ht="39.950000000000003" customHeight="1">
      <c r="A117" s="68" t="s">
        <v>15</v>
      </c>
      <c r="B117" s="65">
        <v>2031</v>
      </c>
      <c r="C117" s="81">
        <v>2031</v>
      </c>
      <c r="D117" s="65"/>
      <c r="E117" s="70" t="s">
        <v>187</v>
      </c>
      <c r="F117" s="70" t="s">
        <v>76</v>
      </c>
      <c r="G117" s="70" t="s">
        <v>38</v>
      </c>
      <c r="H117" s="65"/>
      <c r="I117" s="70" t="s">
        <v>139</v>
      </c>
      <c r="J117" s="71">
        <v>35000</v>
      </c>
      <c r="K117" s="71"/>
      <c r="L117" s="101"/>
      <c r="M117" s="120"/>
      <c r="N117" s="67"/>
      <c r="P117"/>
      <c r="Q117" s="77"/>
      <c r="R117"/>
      <c r="S117"/>
      <c r="T117" s="7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:41" s="70" customFormat="1" ht="39.950000000000003" customHeight="1">
      <c r="A118" s="68" t="s">
        <v>15</v>
      </c>
      <c r="B118" s="65">
        <v>2031</v>
      </c>
      <c r="C118" s="81">
        <v>2031</v>
      </c>
      <c r="D118" s="65"/>
      <c r="E118" s="67" t="s">
        <v>36</v>
      </c>
      <c r="F118" s="70" t="s">
        <v>76</v>
      </c>
      <c r="G118" s="70" t="s">
        <v>38</v>
      </c>
      <c r="H118" s="65"/>
      <c r="I118" s="70" t="s">
        <v>139</v>
      </c>
      <c r="J118" s="71">
        <v>23000</v>
      </c>
      <c r="K118" s="71"/>
      <c r="L118" s="101"/>
      <c r="M118" s="120"/>
      <c r="N118"/>
      <c r="P118"/>
      <c r="Q118" s="77"/>
      <c r="R118"/>
      <c r="S118"/>
      <c r="T118" s="77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1:41" s="70" customFormat="1" ht="39.950000000000003" customHeight="1">
      <c r="A119" s="68" t="s">
        <v>15</v>
      </c>
      <c r="B119" s="65">
        <v>2029</v>
      </c>
      <c r="C119" s="81">
        <v>2032</v>
      </c>
      <c r="D119" s="65"/>
      <c r="E119" s="70" t="s">
        <v>92</v>
      </c>
      <c r="F119" s="70" t="s">
        <v>76</v>
      </c>
      <c r="G119" s="70" t="s">
        <v>77</v>
      </c>
      <c r="H119" s="65"/>
      <c r="I119" s="70" t="s">
        <v>139</v>
      </c>
      <c r="J119" s="71">
        <v>16000</v>
      </c>
      <c r="K119" s="71"/>
      <c r="L119" s="102"/>
      <c r="M119" s="120"/>
      <c r="N119"/>
      <c r="P119"/>
      <c r="Q119" s="77"/>
      <c r="R119"/>
      <c r="S119"/>
      <c r="T119" s="77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1:41" s="70" customFormat="1" ht="39.950000000000003" customHeight="1">
      <c r="A120" s="68" t="s">
        <v>15</v>
      </c>
      <c r="B120" s="65">
        <v>2032</v>
      </c>
      <c r="C120" s="81">
        <v>2032</v>
      </c>
      <c r="D120" s="65"/>
      <c r="E120" s="70" t="s">
        <v>190</v>
      </c>
      <c r="F120" s="70" t="s">
        <v>76</v>
      </c>
      <c r="G120" s="70" t="s">
        <v>38</v>
      </c>
      <c r="H120" s="65">
        <v>20</v>
      </c>
      <c r="I120" s="70" t="s">
        <v>139</v>
      </c>
      <c r="J120" s="71">
        <v>35000</v>
      </c>
      <c r="K120" s="71"/>
      <c r="L120" s="101"/>
      <c r="M120" s="120"/>
      <c r="N120"/>
      <c r="P120"/>
      <c r="Q120" s="77"/>
      <c r="R120"/>
      <c r="S120"/>
      <c r="T120" s="77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1:41" s="70" customFormat="1" ht="39.950000000000003" customHeight="1">
      <c r="A121" s="68" t="s">
        <v>15</v>
      </c>
      <c r="B121" s="65">
        <v>2027</v>
      </c>
      <c r="C121" s="81">
        <v>2032</v>
      </c>
      <c r="D121" s="65"/>
      <c r="E121" s="70" t="s">
        <v>69</v>
      </c>
      <c r="F121" s="70" t="s">
        <v>70</v>
      </c>
      <c r="H121" s="65">
        <v>10</v>
      </c>
      <c r="I121" s="70" t="s">
        <v>139</v>
      </c>
      <c r="J121" s="71">
        <v>50000</v>
      </c>
      <c r="K121" s="71"/>
      <c r="L121" s="104"/>
      <c r="M121" s="119"/>
      <c r="N121"/>
      <c r="P121"/>
      <c r="Q121" s="77"/>
      <c r="R121"/>
      <c r="S121"/>
      <c r="T121" s="77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1:41" s="70" customFormat="1" ht="39.950000000000003" customHeight="1">
      <c r="A122" s="68" t="s">
        <v>15</v>
      </c>
      <c r="B122" s="65">
        <v>2033</v>
      </c>
      <c r="C122" s="81">
        <v>2033</v>
      </c>
      <c r="D122" s="65"/>
      <c r="E122" s="70" t="s">
        <v>56</v>
      </c>
      <c r="F122" s="70" t="s">
        <v>45</v>
      </c>
      <c r="G122" s="70" t="s">
        <v>57</v>
      </c>
      <c r="H122" s="65">
        <v>8</v>
      </c>
      <c r="I122" s="70" t="s">
        <v>139</v>
      </c>
      <c r="J122" s="71">
        <v>8000</v>
      </c>
      <c r="K122" s="71"/>
      <c r="L122" s="98"/>
      <c r="M122" s="120"/>
      <c r="N122"/>
      <c r="P122"/>
      <c r="Q122" s="77"/>
      <c r="R122"/>
      <c r="S122"/>
      <c r="T122" s="77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1:41" s="70" customFormat="1" ht="39.950000000000003" customHeight="1">
      <c r="A123" s="68" t="s">
        <v>15</v>
      </c>
      <c r="B123" s="65">
        <v>2033</v>
      </c>
      <c r="C123" s="81">
        <v>2033</v>
      </c>
      <c r="D123" s="65"/>
      <c r="E123" s="70" t="s">
        <v>149</v>
      </c>
      <c r="F123" s="70" t="s">
        <v>45</v>
      </c>
      <c r="G123" s="70" t="s">
        <v>57</v>
      </c>
      <c r="H123" s="65">
        <v>8</v>
      </c>
      <c r="I123" s="70" t="s">
        <v>139</v>
      </c>
      <c r="J123" s="71">
        <v>11000</v>
      </c>
      <c r="K123" s="71"/>
      <c r="L123" s="98"/>
      <c r="M123" s="120"/>
      <c r="P123"/>
      <c r="Q123" s="77"/>
      <c r="R123"/>
      <c r="S123"/>
      <c r="T123" s="77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s="70" customFormat="1" ht="39.950000000000003" customHeight="1">
      <c r="A124" s="68" t="s">
        <v>15</v>
      </c>
      <c r="B124" s="65">
        <v>2033</v>
      </c>
      <c r="C124" s="81">
        <v>2033</v>
      </c>
      <c r="D124" s="65"/>
      <c r="E124" s="70" t="s">
        <v>153</v>
      </c>
      <c r="F124" s="70" t="s">
        <v>45</v>
      </c>
      <c r="G124" s="70" t="s">
        <v>57</v>
      </c>
      <c r="H124" s="65">
        <v>8</v>
      </c>
      <c r="I124" s="70" t="s">
        <v>139</v>
      </c>
      <c r="J124" s="71">
        <v>33000</v>
      </c>
      <c r="K124" s="71"/>
      <c r="L124" s="98"/>
      <c r="M124" s="120"/>
      <c r="P124"/>
      <c r="Q124" s="77"/>
      <c r="R124"/>
      <c r="S124"/>
      <c r="T124" s="77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s="70" customFormat="1" ht="39.950000000000003" customHeight="1">
      <c r="A125" s="68" t="s">
        <v>15</v>
      </c>
      <c r="B125" s="65">
        <v>2033</v>
      </c>
      <c r="C125" s="81">
        <v>2033</v>
      </c>
      <c r="D125" s="65"/>
      <c r="E125" s="70" t="s">
        <v>90</v>
      </c>
      <c r="F125" s="70" t="s">
        <v>45</v>
      </c>
      <c r="G125" s="70" t="s">
        <v>46</v>
      </c>
      <c r="H125" s="65">
        <v>5</v>
      </c>
      <c r="I125" s="70" t="s">
        <v>139</v>
      </c>
      <c r="J125" s="71">
        <v>13000</v>
      </c>
      <c r="K125" s="71"/>
      <c r="L125" s="98"/>
      <c r="M125" s="120"/>
      <c r="P125"/>
      <c r="Q125" s="77"/>
      <c r="R125"/>
      <c r="S125"/>
      <c r="T125" s="77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s="70" customFormat="1" ht="39.950000000000003" customHeight="1">
      <c r="A126" s="68" t="s">
        <v>15</v>
      </c>
      <c r="B126" s="65">
        <v>2033</v>
      </c>
      <c r="C126" s="81">
        <v>2033</v>
      </c>
      <c r="D126" s="65"/>
      <c r="E126" s="70" t="s">
        <v>184</v>
      </c>
      <c r="F126" s="70" t="s">
        <v>50</v>
      </c>
      <c r="G126" s="70" t="s">
        <v>51</v>
      </c>
      <c r="H126" s="65"/>
      <c r="I126" s="70" t="s">
        <v>139</v>
      </c>
      <c r="J126" s="71">
        <v>160000</v>
      </c>
      <c r="K126" s="71"/>
      <c r="L126" s="104"/>
      <c r="M126" s="120"/>
      <c r="N126"/>
      <c r="P126"/>
      <c r="Q126" s="77"/>
      <c r="R126"/>
      <c r="S126"/>
      <c r="T126" s="77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s="70" customFormat="1" ht="39.950000000000003" hidden="1" customHeight="1">
      <c r="A127" s="68" t="s">
        <v>15</v>
      </c>
      <c r="B127" s="65">
        <v>2033</v>
      </c>
      <c r="C127" s="81">
        <v>2033</v>
      </c>
      <c r="D127" s="65">
        <v>2024</v>
      </c>
      <c r="E127" s="70" t="s">
        <v>53</v>
      </c>
      <c r="F127" s="70" t="s">
        <v>50</v>
      </c>
      <c r="G127" s="70" t="s">
        <v>51</v>
      </c>
      <c r="H127" s="65">
        <v>8</v>
      </c>
      <c r="I127" s="70" t="s">
        <v>30</v>
      </c>
      <c r="J127" s="71">
        <v>0</v>
      </c>
      <c r="K127" s="71"/>
      <c r="L127" s="98"/>
      <c r="M127" s="121" t="s">
        <v>192</v>
      </c>
      <c r="N127"/>
      <c r="P127"/>
      <c r="Q127" s="77"/>
      <c r="R127"/>
      <c r="S127"/>
      <c r="T127" s="7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s="70" customFormat="1" ht="39.950000000000003" customHeight="1">
      <c r="A128" s="68" t="s">
        <v>15</v>
      </c>
      <c r="B128" s="65">
        <v>2033</v>
      </c>
      <c r="C128" s="81">
        <v>2033</v>
      </c>
      <c r="D128" s="65"/>
      <c r="E128" s="67" t="s">
        <v>54</v>
      </c>
      <c r="F128" s="70" t="s">
        <v>50</v>
      </c>
      <c r="G128" s="70" t="s">
        <v>51</v>
      </c>
      <c r="H128" s="65">
        <v>8</v>
      </c>
      <c r="I128" s="70" t="s">
        <v>139</v>
      </c>
      <c r="J128" s="71">
        <v>47000</v>
      </c>
      <c r="K128" s="71"/>
      <c r="L128" s="98"/>
      <c r="M128" s="121" t="s">
        <v>122</v>
      </c>
      <c r="N128"/>
      <c r="P128"/>
      <c r="Q128" s="77"/>
      <c r="R128"/>
      <c r="S128"/>
      <c r="T128" s="77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s="70" customFormat="1" ht="39.950000000000003" customHeight="1">
      <c r="A129" s="68">
        <v>2016</v>
      </c>
      <c r="B129" s="65">
        <v>2033</v>
      </c>
      <c r="C129" s="81">
        <v>2033</v>
      </c>
      <c r="D129" s="65"/>
      <c r="E129" s="67" t="s">
        <v>193</v>
      </c>
      <c r="F129" s="70" t="s">
        <v>50</v>
      </c>
      <c r="G129" s="70" t="s">
        <v>51</v>
      </c>
      <c r="H129" s="65">
        <v>8</v>
      </c>
      <c r="I129" s="70" t="s">
        <v>139</v>
      </c>
      <c r="J129" s="71">
        <v>36000</v>
      </c>
      <c r="K129" s="71"/>
      <c r="L129" s="98"/>
      <c r="M129" s="121" t="s">
        <v>194</v>
      </c>
      <c r="N129"/>
      <c r="P129"/>
      <c r="Q129" s="77"/>
      <c r="R129"/>
      <c r="S129"/>
      <c r="T129" s="77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s="70" customFormat="1" ht="39.950000000000003" hidden="1" customHeight="1">
      <c r="A130" s="68" t="s">
        <v>15</v>
      </c>
      <c r="B130" s="65">
        <v>2033</v>
      </c>
      <c r="C130" s="81">
        <v>2033</v>
      </c>
      <c r="D130" s="65">
        <v>2024</v>
      </c>
      <c r="E130" s="70" t="s">
        <v>55</v>
      </c>
      <c r="F130" s="70" t="s">
        <v>50</v>
      </c>
      <c r="G130" s="70" t="s">
        <v>51</v>
      </c>
      <c r="H130" s="65">
        <v>8</v>
      </c>
      <c r="I130" s="70" t="s">
        <v>30</v>
      </c>
      <c r="J130" s="71">
        <v>0</v>
      </c>
      <c r="K130" s="71"/>
      <c r="L130" s="98"/>
      <c r="M130" s="120"/>
      <c r="N130"/>
      <c r="P130"/>
      <c r="Q130" s="77"/>
      <c r="R130"/>
      <c r="S130"/>
      <c r="T130" s="77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s="70" customFormat="1" ht="39.950000000000003" customHeight="1">
      <c r="A131" s="68" t="s">
        <v>15</v>
      </c>
      <c r="B131" s="65">
        <v>2033</v>
      </c>
      <c r="C131" s="81">
        <v>2033</v>
      </c>
      <c r="D131" s="65"/>
      <c r="E131" s="67" t="s">
        <v>60</v>
      </c>
      <c r="F131" s="70" t="s">
        <v>50</v>
      </c>
      <c r="G131" s="70" t="s">
        <v>51</v>
      </c>
      <c r="H131" s="65">
        <v>8</v>
      </c>
      <c r="I131" s="70" t="s">
        <v>139</v>
      </c>
      <c r="J131" s="71">
        <v>2000</v>
      </c>
      <c r="K131" s="71"/>
      <c r="L131" s="98"/>
      <c r="M131" s="120"/>
      <c r="N131"/>
      <c r="P131"/>
      <c r="Q131" s="77"/>
      <c r="R131"/>
      <c r="S131"/>
      <c r="T131" s="77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s="70" customFormat="1" ht="39.950000000000003" customHeight="1">
      <c r="A132" s="68" t="s">
        <v>15</v>
      </c>
      <c r="B132" s="65">
        <v>2033</v>
      </c>
      <c r="C132" s="81">
        <v>2033</v>
      </c>
      <c r="D132" s="65"/>
      <c r="E132" s="70" t="s">
        <v>162</v>
      </c>
      <c r="F132" s="70" t="s">
        <v>50</v>
      </c>
      <c r="G132" s="70" t="s">
        <v>51</v>
      </c>
      <c r="H132" s="65">
        <v>8</v>
      </c>
      <c r="I132" s="70" t="s">
        <v>139</v>
      </c>
      <c r="J132" s="71">
        <v>289000</v>
      </c>
      <c r="K132" s="71"/>
      <c r="L132" s="98"/>
      <c r="M132" s="120"/>
      <c r="N132"/>
      <c r="P132"/>
      <c r="Q132" s="77"/>
      <c r="R132"/>
      <c r="S132"/>
      <c r="T132" s="77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s="70" customFormat="1" ht="39.950000000000003" customHeight="1">
      <c r="A133" s="68" t="s">
        <v>15</v>
      </c>
      <c r="B133" s="65">
        <v>2033</v>
      </c>
      <c r="C133" s="81">
        <v>2033</v>
      </c>
      <c r="D133" s="65"/>
      <c r="E133" s="70" t="s">
        <v>150</v>
      </c>
      <c r="F133" s="70" t="s">
        <v>50</v>
      </c>
      <c r="G133" s="70" t="s">
        <v>51</v>
      </c>
      <c r="H133" s="65">
        <v>16</v>
      </c>
      <c r="I133" s="70" t="s">
        <v>139</v>
      </c>
      <c r="J133" s="71">
        <v>403000</v>
      </c>
      <c r="K133" s="71"/>
      <c r="L133" s="98"/>
      <c r="M133" s="120"/>
      <c r="N133"/>
      <c r="P133"/>
      <c r="Q133" s="77"/>
      <c r="R133"/>
      <c r="S133"/>
      <c r="T133" s="77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s="70" customFormat="1" ht="39.950000000000003" customHeight="1">
      <c r="A134" s="68" t="s">
        <v>15</v>
      </c>
      <c r="B134" s="65">
        <v>2033</v>
      </c>
      <c r="C134" s="81">
        <v>2033</v>
      </c>
      <c r="D134" s="65"/>
      <c r="E134" s="70" t="s">
        <v>61</v>
      </c>
      <c r="F134" s="70" t="s">
        <v>50</v>
      </c>
      <c r="G134" s="70" t="s">
        <v>51</v>
      </c>
      <c r="H134" s="65">
        <v>8</v>
      </c>
      <c r="I134" s="70" t="s">
        <v>139</v>
      </c>
      <c r="J134" s="71">
        <v>4000</v>
      </c>
      <c r="K134" s="71"/>
      <c r="L134" s="98"/>
      <c r="M134" s="120"/>
      <c r="N134"/>
      <c r="P134"/>
      <c r="Q134" s="77"/>
      <c r="R134"/>
      <c r="S134"/>
      <c r="T134" s="77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s="70" customFormat="1" ht="39.950000000000003" customHeight="1">
      <c r="A135" s="68" t="s">
        <v>15</v>
      </c>
      <c r="B135" s="65">
        <v>2033</v>
      </c>
      <c r="C135" s="81">
        <v>2033</v>
      </c>
      <c r="D135" s="65"/>
      <c r="E135" s="70" t="s">
        <v>195</v>
      </c>
      <c r="F135" s="70" t="s">
        <v>50</v>
      </c>
      <c r="G135" s="70" t="s">
        <v>51</v>
      </c>
      <c r="H135" s="65">
        <v>8</v>
      </c>
      <c r="I135" s="70" t="s">
        <v>139</v>
      </c>
      <c r="J135" s="71">
        <v>98000</v>
      </c>
      <c r="K135" s="71"/>
      <c r="L135" s="98"/>
      <c r="M135" s="120"/>
      <c r="N135"/>
      <c r="P135"/>
      <c r="Q135" s="77"/>
      <c r="R135"/>
      <c r="S135"/>
      <c r="T135" s="77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1:41" s="70" customFormat="1" ht="39.950000000000003" customHeight="1">
      <c r="A136" s="68" t="s">
        <v>15</v>
      </c>
      <c r="B136" s="65">
        <v>2033</v>
      </c>
      <c r="C136" s="81">
        <v>2033</v>
      </c>
      <c r="D136" s="65"/>
      <c r="E136" s="67" t="s">
        <v>63</v>
      </c>
      <c r="F136" s="70" t="s">
        <v>50</v>
      </c>
      <c r="G136" s="70" t="s">
        <v>51</v>
      </c>
      <c r="H136" s="65">
        <v>8</v>
      </c>
      <c r="I136" s="70" t="s">
        <v>139</v>
      </c>
      <c r="J136" s="71">
        <v>270000</v>
      </c>
      <c r="K136" s="71"/>
      <c r="L136" s="98"/>
      <c r="M136" s="120"/>
      <c r="N136"/>
      <c r="P136"/>
      <c r="Q136" s="77"/>
      <c r="R136"/>
      <c r="S136"/>
      <c r="T136" s="77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41" s="70" customFormat="1" ht="39.950000000000003" customHeight="1">
      <c r="A137" s="68" t="s">
        <v>15</v>
      </c>
      <c r="B137" s="65">
        <v>2033</v>
      </c>
      <c r="C137" s="81">
        <v>2033</v>
      </c>
      <c r="D137" s="65"/>
      <c r="E137" s="70" t="s">
        <v>64</v>
      </c>
      <c r="F137" s="70" t="s">
        <v>50</v>
      </c>
      <c r="G137" s="70" t="s">
        <v>51</v>
      </c>
      <c r="H137" s="65">
        <v>8</v>
      </c>
      <c r="I137" s="70" t="s">
        <v>139</v>
      </c>
      <c r="J137" s="71">
        <v>4000</v>
      </c>
      <c r="K137" s="71"/>
      <c r="L137" s="98"/>
      <c r="M137" s="120"/>
      <c r="N137"/>
      <c r="P137"/>
      <c r="Q137" s="77"/>
      <c r="R137"/>
      <c r="S137"/>
      <c r="T137" s="7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41" s="70" customFormat="1" ht="39.950000000000003" hidden="1" customHeight="1">
      <c r="A138" s="68" t="s">
        <v>15</v>
      </c>
      <c r="B138" s="65">
        <v>2033</v>
      </c>
      <c r="C138" s="81">
        <v>2033</v>
      </c>
      <c r="D138" s="65"/>
      <c r="E138" s="70" t="s">
        <v>81</v>
      </c>
      <c r="F138" s="70" t="s">
        <v>50</v>
      </c>
      <c r="G138" s="70" t="s">
        <v>51</v>
      </c>
      <c r="H138" s="65">
        <v>8</v>
      </c>
      <c r="I138" s="70" t="s">
        <v>30</v>
      </c>
      <c r="J138" s="71">
        <v>786000</v>
      </c>
      <c r="K138" s="71"/>
      <c r="L138" s="98"/>
      <c r="M138" s="120"/>
      <c r="N138"/>
      <c r="P138"/>
      <c r="Q138" s="77"/>
      <c r="R138"/>
      <c r="S138"/>
      <c r="T138" s="77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1:41" s="70" customFormat="1" ht="39.950000000000003" customHeight="1">
      <c r="A139" s="68" t="s">
        <v>15</v>
      </c>
      <c r="B139" s="65">
        <v>2033</v>
      </c>
      <c r="C139" s="81">
        <v>2033</v>
      </c>
      <c r="D139" s="65"/>
      <c r="E139" s="70" t="s">
        <v>191</v>
      </c>
      <c r="F139" s="70" t="s">
        <v>70</v>
      </c>
      <c r="H139" s="65"/>
      <c r="I139" s="70" t="s">
        <v>139</v>
      </c>
      <c r="J139" s="71">
        <v>774000</v>
      </c>
      <c r="K139" s="71"/>
      <c r="L139" s="104"/>
      <c r="M139" s="120"/>
      <c r="N139"/>
      <c r="P139"/>
      <c r="Q139" s="77"/>
      <c r="R139"/>
      <c r="S139"/>
      <c r="T139" s="77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1:41" s="70" customFormat="1" ht="39.950000000000003" customHeight="1">
      <c r="A140" s="68" t="s">
        <v>15</v>
      </c>
      <c r="B140" s="65">
        <v>2033</v>
      </c>
      <c r="C140" s="81">
        <v>2033</v>
      </c>
      <c r="D140" s="65"/>
      <c r="E140" s="70" t="s">
        <v>100</v>
      </c>
      <c r="F140" s="70" t="s">
        <v>198</v>
      </c>
      <c r="H140" s="65">
        <v>3</v>
      </c>
      <c r="I140" s="70" t="s">
        <v>139</v>
      </c>
      <c r="J140" s="71">
        <v>9000</v>
      </c>
      <c r="K140" s="71"/>
      <c r="L140" s="106"/>
      <c r="M140" s="120"/>
      <c r="N140"/>
      <c r="P140"/>
      <c r="Q140" s="77"/>
      <c r="R140"/>
      <c r="S140"/>
      <c r="T140" s="77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1:41" s="70" customFormat="1" ht="39.950000000000003" customHeight="1">
      <c r="A141" s="68" t="s">
        <v>15</v>
      </c>
      <c r="B141" s="65">
        <v>2034</v>
      </c>
      <c r="C141" s="81">
        <v>2034</v>
      </c>
      <c r="D141" s="65"/>
      <c r="E141" s="67" t="s">
        <v>107</v>
      </c>
      <c r="F141" s="70" t="s">
        <v>76</v>
      </c>
      <c r="G141" s="70" t="s">
        <v>108</v>
      </c>
      <c r="H141" s="65" t="s">
        <v>39</v>
      </c>
      <c r="I141" s="70" t="s">
        <v>139</v>
      </c>
      <c r="J141" s="71">
        <v>9000</v>
      </c>
      <c r="K141" s="71"/>
      <c r="L141" s="83">
        <v>3500</v>
      </c>
      <c r="M141" s="120"/>
      <c r="N141" s="67"/>
      <c r="P141"/>
      <c r="Q141" s="77"/>
      <c r="R141"/>
      <c r="S141"/>
      <c r="T141" s="77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1:41" s="70" customFormat="1" ht="39.950000000000003" customHeight="1">
      <c r="A142" s="68" t="s">
        <v>15</v>
      </c>
      <c r="B142" s="65">
        <v>2034</v>
      </c>
      <c r="C142" s="81">
        <v>2034</v>
      </c>
      <c r="D142" s="65"/>
      <c r="E142" s="70" t="s">
        <v>200</v>
      </c>
      <c r="F142" s="70" t="s">
        <v>76</v>
      </c>
      <c r="G142" s="70" t="s">
        <v>88</v>
      </c>
      <c r="H142" s="65"/>
      <c r="I142" s="70" t="s">
        <v>139</v>
      </c>
      <c r="J142" s="71">
        <v>5000</v>
      </c>
      <c r="K142" s="71">
        <v>9000</v>
      </c>
      <c r="L142" s="102"/>
      <c r="M142" s="120"/>
      <c r="N142"/>
      <c r="P142"/>
      <c r="Q142" s="77"/>
      <c r="R142"/>
      <c r="S142"/>
      <c r="T142" s="77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1:41" s="70" customFormat="1" ht="39.950000000000003" customHeight="1">
      <c r="A143" s="68" t="s">
        <v>15</v>
      </c>
      <c r="B143" s="65">
        <v>2034</v>
      </c>
      <c r="C143" s="81">
        <v>2034</v>
      </c>
      <c r="D143" s="65"/>
      <c r="E143" s="70" t="s">
        <v>201</v>
      </c>
      <c r="F143" s="70" t="s">
        <v>76</v>
      </c>
      <c r="G143" s="70" t="s">
        <v>88</v>
      </c>
      <c r="H143" s="65"/>
      <c r="I143" s="70" t="s">
        <v>139</v>
      </c>
      <c r="J143" s="71">
        <v>10000</v>
      </c>
      <c r="K143" s="71"/>
      <c r="L143" s="102"/>
      <c r="M143" s="120"/>
      <c r="N143" s="67"/>
      <c r="P143"/>
      <c r="Q143" s="77"/>
      <c r="R143"/>
      <c r="S143"/>
      <c r="T143" s="77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1:41" s="70" customFormat="1" ht="39.950000000000003" customHeight="1">
      <c r="A144" s="68" t="s">
        <v>15</v>
      </c>
      <c r="B144" s="65">
        <v>2034</v>
      </c>
      <c r="C144" s="81">
        <v>2034</v>
      </c>
      <c r="D144" s="65"/>
      <c r="E144" s="70" t="s">
        <v>202</v>
      </c>
      <c r="F144" s="70" t="s">
        <v>76</v>
      </c>
      <c r="G144" s="70" t="s">
        <v>108</v>
      </c>
      <c r="H144" s="65"/>
      <c r="I144" s="70" t="s">
        <v>139</v>
      </c>
      <c r="J144" s="71">
        <v>9000</v>
      </c>
      <c r="K144" s="71"/>
      <c r="L144" s="102"/>
      <c r="M144" s="120"/>
      <c r="N144" s="67"/>
      <c r="P144"/>
      <c r="Q144" s="77"/>
      <c r="R144"/>
      <c r="S144"/>
      <c r="T144" s="77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1:41" s="70" customFormat="1" ht="39.950000000000003" customHeight="1">
      <c r="A145" s="68" t="s">
        <v>15</v>
      </c>
      <c r="B145" s="65">
        <v>2037</v>
      </c>
      <c r="C145" s="81">
        <v>2037</v>
      </c>
      <c r="D145" s="65"/>
      <c r="E145" s="70" t="s">
        <v>69</v>
      </c>
      <c r="F145" s="70" t="s">
        <v>70</v>
      </c>
      <c r="H145" s="65"/>
      <c r="I145" s="70" t="s">
        <v>139</v>
      </c>
      <c r="J145" s="69">
        <v>61000</v>
      </c>
      <c r="K145" s="71"/>
      <c r="L145" s="102"/>
      <c r="M145" s="119"/>
      <c r="N145" s="67"/>
      <c r="P145"/>
      <c r="Q145" s="77"/>
      <c r="R145"/>
      <c r="S145"/>
      <c r="T145" s="77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1:41" s="70" customFormat="1" ht="39.950000000000003" customHeight="1">
      <c r="A146" s="68" t="s">
        <v>15</v>
      </c>
      <c r="B146" s="65">
        <v>2038</v>
      </c>
      <c r="C146" s="81">
        <v>2038</v>
      </c>
      <c r="D146" s="65"/>
      <c r="E146" s="70" t="s">
        <v>90</v>
      </c>
      <c r="F146" s="70" t="s">
        <v>45</v>
      </c>
      <c r="G146" s="70" t="s">
        <v>46</v>
      </c>
      <c r="H146" s="65">
        <v>5</v>
      </c>
      <c r="I146" s="70" t="s">
        <v>139</v>
      </c>
      <c r="J146" s="71">
        <v>15000</v>
      </c>
      <c r="K146" s="71"/>
      <c r="L146" s="98"/>
      <c r="M146" s="120"/>
      <c r="N146" s="67"/>
      <c r="P146"/>
      <c r="Q146" s="77"/>
      <c r="R146"/>
      <c r="S146"/>
      <c r="T146" s="77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1:41" s="70" customFormat="1" ht="39.950000000000003" customHeight="1">
      <c r="A147" s="68" t="s">
        <v>15</v>
      </c>
      <c r="B147" s="65">
        <v>2027</v>
      </c>
      <c r="C147" s="81">
        <v>2040</v>
      </c>
      <c r="D147" s="65"/>
      <c r="E147" s="70" t="s">
        <v>163</v>
      </c>
      <c r="F147" s="70" t="s">
        <v>70</v>
      </c>
      <c r="H147" s="65">
        <v>15</v>
      </c>
      <c r="I147" s="70" t="s">
        <v>122</v>
      </c>
      <c r="J147" s="71">
        <v>4000</v>
      </c>
      <c r="K147" s="71"/>
      <c r="L147" s="105"/>
      <c r="M147" s="119"/>
      <c r="N147" s="67"/>
      <c r="P147"/>
      <c r="Q147" s="77"/>
      <c r="R147"/>
      <c r="S147"/>
      <c r="T147" s="7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1:41" s="70" customFormat="1" ht="39.950000000000003" customHeight="1">
      <c r="A148" s="68" t="s">
        <v>15</v>
      </c>
      <c r="B148" s="65">
        <v>2040</v>
      </c>
      <c r="C148" s="81">
        <v>2040</v>
      </c>
      <c r="D148" s="65"/>
      <c r="E148" s="70" t="s">
        <v>83</v>
      </c>
      <c r="F148" s="70" t="s">
        <v>76</v>
      </c>
      <c r="G148" s="70" t="s">
        <v>38</v>
      </c>
      <c r="H148" s="65">
        <v>20</v>
      </c>
      <c r="I148" s="70" t="s">
        <v>139</v>
      </c>
      <c r="J148" s="69">
        <v>214000</v>
      </c>
      <c r="K148" s="71"/>
      <c r="L148" s="102"/>
      <c r="M148" s="119"/>
      <c r="N148" s="67"/>
      <c r="P148"/>
      <c r="Q148" s="77"/>
      <c r="R148"/>
      <c r="S148"/>
      <c r="T148" s="77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1:41" s="70" customFormat="1" ht="39.950000000000003" customHeight="1">
      <c r="A149" s="68" t="s">
        <v>15</v>
      </c>
      <c r="B149" s="65">
        <v>2017</v>
      </c>
      <c r="C149" s="81" t="s">
        <v>211</v>
      </c>
      <c r="D149" s="65"/>
      <c r="E149" s="67" t="s">
        <v>166</v>
      </c>
      <c r="F149" s="67" t="s">
        <v>45</v>
      </c>
      <c r="G149" s="67" t="s">
        <v>57</v>
      </c>
      <c r="H149" s="68" t="s">
        <v>35</v>
      </c>
      <c r="I149" s="67" t="s">
        <v>136</v>
      </c>
      <c r="J149" s="69">
        <v>1000</v>
      </c>
      <c r="K149" s="69"/>
      <c r="L149" s="82"/>
      <c r="M149" s="119" t="s">
        <v>167</v>
      </c>
      <c r="N149" s="67"/>
      <c r="P149"/>
      <c r="Q149" s="77"/>
      <c r="R149"/>
      <c r="S149"/>
      <c r="T149" s="77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1:41" s="70" customFormat="1" ht="39.950000000000003" customHeight="1">
      <c r="A150" s="68" t="s">
        <v>15</v>
      </c>
      <c r="B150" s="65">
        <v>2027</v>
      </c>
      <c r="C150" s="81" t="s">
        <v>211</v>
      </c>
      <c r="D150" s="65"/>
      <c r="E150" s="70" t="s">
        <v>165</v>
      </c>
      <c r="F150" s="70" t="s">
        <v>76</v>
      </c>
      <c r="G150" s="70" t="s">
        <v>108</v>
      </c>
      <c r="H150" s="65">
        <v>25</v>
      </c>
      <c r="I150" s="70" t="s">
        <v>136</v>
      </c>
      <c r="J150" s="71">
        <v>22000</v>
      </c>
      <c r="K150" s="71"/>
      <c r="L150" s="101"/>
      <c r="M150" s="119"/>
      <c r="N150" s="67"/>
      <c r="P150"/>
      <c r="Q150" s="77"/>
      <c r="R150"/>
      <c r="S150"/>
      <c r="T150" s="77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1:41" s="70" customFormat="1" ht="39.950000000000003" customHeight="1">
      <c r="A151" s="68" t="s">
        <v>15</v>
      </c>
      <c r="B151" s="65">
        <v>2025</v>
      </c>
      <c r="C151" s="81" t="s">
        <v>211</v>
      </c>
      <c r="D151" s="65"/>
      <c r="E151" s="67" t="s">
        <v>60</v>
      </c>
      <c r="F151" s="70" t="s">
        <v>50</v>
      </c>
      <c r="G151" s="70" t="s">
        <v>51</v>
      </c>
      <c r="H151" s="65">
        <v>8</v>
      </c>
      <c r="I151" s="70" t="s">
        <v>136</v>
      </c>
      <c r="J151" s="71">
        <v>2000</v>
      </c>
      <c r="K151" s="71"/>
      <c r="L151" s="98"/>
      <c r="M151" s="119"/>
      <c r="N151"/>
      <c r="P151"/>
      <c r="Q151" s="77"/>
      <c r="R151"/>
      <c r="S151"/>
      <c r="T151" s="77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1:41" s="70" customFormat="1" ht="39.950000000000003" customHeight="1">
      <c r="A152" s="68" t="s">
        <v>15</v>
      </c>
      <c r="B152" s="65">
        <v>2020</v>
      </c>
      <c r="C152" s="81" t="s">
        <v>211</v>
      </c>
      <c r="D152" s="65"/>
      <c r="E152" s="67" t="s">
        <v>176</v>
      </c>
      <c r="F152" s="67" t="s">
        <v>76</v>
      </c>
      <c r="G152" s="67" t="s">
        <v>88</v>
      </c>
      <c r="H152" s="68">
        <v>15</v>
      </c>
      <c r="I152" s="67" t="s">
        <v>136</v>
      </c>
      <c r="J152" s="69">
        <v>4000</v>
      </c>
      <c r="K152" s="69"/>
      <c r="L152" s="99"/>
      <c r="M152" s="119"/>
      <c r="N152" s="67"/>
      <c r="P152"/>
      <c r="Q152" s="77"/>
      <c r="R152"/>
      <c r="S152"/>
      <c r="T152" s="77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1:41" s="70" customFormat="1" ht="39.950000000000003" customHeight="1">
      <c r="A153" s="68" t="s">
        <v>15</v>
      </c>
      <c r="B153" s="65">
        <v>2020</v>
      </c>
      <c r="C153" s="81" t="s">
        <v>211</v>
      </c>
      <c r="D153" s="65"/>
      <c r="E153" s="70" t="s">
        <v>172</v>
      </c>
      <c r="F153" s="67" t="s">
        <v>50</v>
      </c>
      <c r="G153" s="67" t="s">
        <v>51</v>
      </c>
      <c r="H153" s="68">
        <v>30</v>
      </c>
      <c r="I153" s="67" t="s">
        <v>136</v>
      </c>
      <c r="J153" s="69">
        <v>2000</v>
      </c>
      <c r="K153" s="69"/>
      <c r="L153" s="99"/>
      <c r="M153" s="119"/>
      <c r="N153" s="67"/>
      <c r="P153"/>
      <c r="Q153" s="77"/>
      <c r="R153"/>
      <c r="S153"/>
      <c r="T153" s="77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1:41" s="70" customFormat="1" ht="39.950000000000003" customHeight="1">
      <c r="A154" s="68" t="s">
        <v>15</v>
      </c>
      <c r="B154" s="65">
        <v>2033</v>
      </c>
      <c r="C154" s="81" t="s">
        <v>211</v>
      </c>
      <c r="D154" s="65"/>
      <c r="E154" s="67" t="s">
        <v>199</v>
      </c>
      <c r="F154" s="67" t="s">
        <v>45</v>
      </c>
      <c r="G154" s="67" t="s">
        <v>46</v>
      </c>
      <c r="H154" s="68">
        <v>15</v>
      </c>
      <c r="I154" s="67" t="s">
        <v>136</v>
      </c>
      <c r="J154" s="69">
        <v>4000</v>
      </c>
      <c r="K154" s="69"/>
      <c r="L154" s="99"/>
      <c r="M154" s="119"/>
      <c r="N154" s="67"/>
      <c r="P154"/>
      <c r="Q154" s="77"/>
      <c r="R154"/>
      <c r="S154"/>
      <c r="T154" s="77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1:41" s="70" customFormat="1" ht="39.950000000000003" customHeight="1">
      <c r="A155" s="68" t="s">
        <v>15</v>
      </c>
      <c r="B155" s="65">
        <v>2019</v>
      </c>
      <c r="C155" s="81" t="s">
        <v>211</v>
      </c>
      <c r="D155" s="65"/>
      <c r="E155" s="67" t="s">
        <v>44</v>
      </c>
      <c r="F155" s="67" t="s">
        <v>45</v>
      </c>
      <c r="G155" s="67" t="s">
        <v>46</v>
      </c>
      <c r="H155" s="68">
        <v>3</v>
      </c>
      <c r="I155" s="67" t="s">
        <v>188</v>
      </c>
      <c r="J155" s="69">
        <v>6000</v>
      </c>
      <c r="K155" s="69"/>
      <c r="L155" s="82"/>
      <c r="M155" s="119" t="s">
        <v>189</v>
      </c>
      <c r="N155"/>
      <c r="P155"/>
      <c r="Q155" s="77"/>
      <c r="R155"/>
      <c r="S155"/>
      <c r="T155" s="77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1:41" s="70" customFormat="1" ht="39.950000000000003" customHeight="1">
      <c r="A156" s="68" t="s">
        <v>15</v>
      </c>
      <c r="B156" s="65">
        <v>2019</v>
      </c>
      <c r="C156" s="81" t="s">
        <v>211</v>
      </c>
      <c r="D156" s="65"/>
      <c r="E156" s="67" t="s">
        <v>48</v>
      </c>
      <c r="F156" s="67" t="s">
        <v>45</v>
      </c>
      <c r="G156" s="67" t="s">
        <v>46</v>
      </c>
      <c r="H156" s="68">
        <v>3</v>
      </c>
      <c r="I156" s="67" t="s">
        <v>188</v>
      </c>
      <c r="J156" s="69">
        <v>700</v>
      </c>
      <c r="K156" s="69"/>
      <c r="L156" s="82"/>
      <c r="M156" s="119" t="s">
        <v>189</v>
      </c>
      <c r="N156"/>
      <c r="P156"/>
      <c r="Q156" s="77"/>
      <c r="R156"/>
      <c r="S156"/>
      <c r="T156" s="77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1:41" s="70" customFormat="1" ht="39.950000000000003" customHeight="1">
      <c r="A157" s="68"/>
      <c r="B157" s="65"/>
      <c r="C157" s="81"/>
      <c r="D157" s="65"/>
      <c r="H157" s="65"/>
      <c r="J157" s="100"/>
      <c r="K157" s="71"/>
      <c r="L157" s="102"/>
      <c r="M157" s="119"/>
      <c r="N157" s="67"/>
      <c r="P157"/>
      <c r="Q157" s="77"/>
      <c r="R157"/>
      <c r="S157"/>
      <c r="T157" s="7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1:41" s="70" customFormat="1" ht="39.950000000000003" customHeight="1">
      <c r="A158" s="68"/>
      <c r="B158" s="65"/>
      <c r="C158" s="81"/>
      <c r="D158" s="65"/>
      <c r="H158" s="65"/>
      <c r="J158" s="100"/>
      <c r="K158" s="71"/>
      <c r="L158" s="102"/>
      <c r="M158" s="119"/>
      <c r="N158" s="67"/>
      <c r="P158"/>
      <c r="Q158" s="77"/>
      <c r="R158"/>
      <c r="S158"/>
      <c r="T158" s="77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1:41" s="70" customFormat="1" ht="39.950000000000003" customHeight="1">
      <c r="A159" s="68"/>
      <c r="B159" s="65"/>
      <c r="C159" s="81"/>
      <c r="D159" s="65"/>
      <c r="H159" s="65"/>
      <c r="J159" s="103"/>
      <c r="K159" s="71"/>
      <c r="L159" s="101"/>
      <c r="M159" s="120"/>
      <c r="N159"/>
      <c r="P159"/>
      <c r="Q159" s="77"/>
      <c r="R159"/>
      <c r="S159"/>
      <c r="T159" s="77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1:41" s="70" customFormat="1" ht="39.950000000000003" customHeight="1">
      <c r="A160" s="68"/>
      <c r="B160" s="65"/>
      <c r="C160" s="81"/>
      <c r="D160" s="65"/>
      <c r="H160" s="65"/>
      <c r="J160" s="85"/>
      <c r="K160" s="71"/>
      <c r="L160" s="102"/>
      <c r="M160" s="120"/>
      <c r="N160"/>
      <c r="P160"/>
      <c r="Q160" s="77"/>
      <c r="R160"/>
      <c r="S160"/>
      <c r="T160" s="77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1:41" s="70" customFormat="1" ht="39.950000000000003" customHeight="1">
      <c r="A161" s="107"/>
      <c r="B161" s="65"/>
      <c r="C161"/>
      <c r="D161"/>
      <c r="E161"/>
      <c r="F161"/>
      <c r="G161" s="3"/>
      <c r="H161" s="2"/>
      <c r="I161" s="1"/>
      <c r="J161"/>
      <c r="K161"/>
      <c r="L161" s="84"/>
      <c r="M161" s="120"/>
      <c r="N161"/>
      <c r="P161"/>
      <c r="Q161" s="77"/>
      <c r="R161"/>
      <c r="S161"/>
      <c r="T161" s="77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1:41" ht="39.950000000000003" customHeight="1"/>
    <row r="163" spans="1:41" s="107" customFormat="1" ht="39.950000000000003" customHeight="1">
      <c r="B163" s="65"/>
      <c r="C163"/>
      <c r="D163"/>
      <c r="E163"/>
      <c r="F163"/>
      <c r="G163" s="3"/>
      <c r="H163" s="2"/>
      <c r="I163" s="1"/>
      <c r="J163"/>
      <c r="K163"/>
      <c r="L163" s="84"/>
      <c r="M163" s="120"/>
      <c r="N163"/>
      <c r="O163" s="70"/>
      <c r="P163"/>
      <c r="Q163" s="77"/>
      <c r="R163"/>
      <c r="S163"/>
      <c r="T163" s="77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1:41" s="107" customFormat="1" ht="39.950000000000003" customHeight="1">
      <c r="B164" s="65"/>
      <c r="C164"/>
      <c r="D164"/>
      <c r="E164"/>
      <c r="F164"/>
      <c r="G164" s="3"/>
      <c r="H164" s="2"/>
      <c r="I164" s="1"/>
      <c r="J164"/>
      <c r="K164"/>
      <c r="L164" s="84"/>
      <c r="M164" s="120"/>
      <c r="N164"/>
      <c r="O164" s="70"/>
      <c r="P164"/>
      <c r="Q164" s="77"/>
      <c r="R164"/>
      <c r="S164"/>
      <c r="T164" s="77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1:41" s="107" customFormat="1" ht="39.950000000000003" customHeight="1">
      <c r="B165" s="65"/>
      <c r="C165"/>
      <c r="D165"/>
      <c r="E165"/>
      <c r="F165"/>
      <c r="G165" s="3"/>
      <c r="H165" s="2"/>
      <c r="I165" s="1"/>
      <c r="J165"/>
      <c r="K165"/>
      <c r="L165" s="84"/>
      <c r="M165" s="120"/>
      <c r="N165"/>
      <c r="O165" s="70"/>
      <c r="P165"/>
      <c r="Q165" s="77"/>
      <c r="R165"/>
      <c r="S165"/>
      <c r="T165" s="77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1:41" s="107" customFormat="1" ht="39.950000000000003" customHeight="1">
      <c r="B166" s="65"/>
      <c r="C166"/>
      <c r="D166"/>
      <c r="E166"/>
      <c r="F166"/>
      <c r="G166" s="3"/>
      <c r="H166" s="2"/>
      <c r="I166" s="1"/>
      <c r="J166"/>
      <c r="K166"/>
      <c r="L166" s="84"/>
      <c r="M166" s="120"/>
      <c r="N166"/>
      <c r="O166" s="70"/>
      <c r="P166"/>
      <c r="Q166" s="77"/>
      <c r="R166"/>
      <c r="S166"/>
      <c r="T166" s="77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1:41" s="107" customFormat="1" ht="39.950000000000003" customHeight="1">
      <c r="B167" s="65"/>
      <c r="C167"/>
      <c r="D167"/>
      <c r="E167"/>
      <c r="F167"/>
      <c r="G167" s="3"/>
      <c r="H167" s="2"/>
      <c r="I167" s="1"/>
      <c r="J167"/>
      <c r="K167"/>
      <c r="L167" s="84"/>
      <c r="M167" s="120"/>
      <c r="N167"/>
      <c r="O167" s="70"/>
      <c r="P167"/>
      <c r="Q167" s="77"/>
      <c r="R167"/>
      <c r="S167"/>
      <c r="T167" s="7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1:41" s="107" customFormat="1" ht="39.950000000000003" customHeight="1">
      <c r="B168" s="65"/>
      <c r="C168"/>
      <c r="D168"/>
      <c r="E168"/>
      <c r="F168"/>
      <c r="G168" s="3"/>
      <c r="H168" s="2"/>
      <c r="I168" s="1"/>
      <c r="J168"/>
      <c r="K168"/>
      <c r="L168" s="84"/>
      <c r="M168" s="120"/>
      <c r="N168"/>
      <c r="O168" s="70"/>
      <c r="P168"/>
      <c r="Q168" s="77"/>
      <c r="R168"/>
      <c r="S168"/>
      <c r="T168" s="77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</row>
    <row r="169" spans="1:41" s="107" customFormat="1" ht="39.950000000000003" customHeight="1">
      <c r="B169" s="65"/>
      <c r="C169"/>
      <c r="D169"/>
      <c r="E169"/>
      <c r="F169"/>
      <c r="G169" s="3"/>
      <c r="H169" s="2"/>
      <c r="I169" s="1"/>
      <c r="J169"/>
      <c r="K169"/>
      <c r="L169" s="84"/>
      <c r="M169" s="120"/>
      <c r="N169"/>
      <c r="O169" s="70"/>
      <c r="P169"/>
      <c r="Q169" s="77"/>
      <c r="R169"/>
      <c r="S169"/>
      <c r="T169" s="77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</sheetData>
  <mergeCells count="4">
    <mergeCell ref="A1:M1"/>
    <mergeCell ref="A2:M2"/>
    <mergeCell ref="O8:P8"/>
    <mergeCell ref="R8:S8"/>
  </mergeCells>
  <conditionalFormatting sqref="C4:C160">
    <cfRule type="containsText" dxfId="116" priority="1" operator="containsText" text="Vid behov">
      <formula>NOT(ISERROR(SEARCH("Vid behov",C4)))</formula>
    </cfRule>
    <cfRule type="cellIs" dxfId="115" priority="6" operator="equal">
      <formula>2028</formula>
    </cfRule>
    <cfRule type="cellIs" dxfId="114" priority="7" operator="equal">
      <formula>2024</formula>
    </cfRule>
    <cfRule type="cellIs" dxfId="113" priority="8" operator="equal">
      <formula>2020</formula>
    </cfRule>
    <cfRule type="cellIs" dxfId="112" priority="9" operator="equal">
      <formula>2029</formula>
    </cfRule>
    <cfRule type="cellIs" dxfId="111" priority="10" operator="equal">
      <formula>2025</formula>
    </cfRule>
    <cfRule type="cellIs" dxfId="110" priority="11" operator="equal">
      <formula>2021</formula>
    </cfRule>
    <cfRule type="cellIs" dxfId="109" priority="12" operator="equal">
      <formula>2026</formula>
    </cfRule>
    <cfRule type="cellIs" dxfId="108" priority="13" operator="equal">
      <formula>2022</formula>
    </cfRule>
    <cfRule type="cellIs" dxfId="107" priority="14" operator="equal">
      <formula>2018</formula>
    </cfRule>
    <cfRule type="cellIs" dxfId="106" priority="15" operator="equal">
      <formula>2031</formula>
    </cfRule>
    <cfRule type="cellIs" dxfId="105" priority="16" operator="equal">
      <formula>2027</formula>
    </cfRule>
    <cfRule type="cellIs" dxfId="104" priority="17" operator="equal">
      <formula>2023</formula>
    </cfRule>
    <cfRule type="cellIs" dxfId="103" priority="18" operator="equal">
      <formula>2019</formula>
    </cfRule>
    <cfRule type="cellIs" dxfId="102" priority="19" operator="equal">
      <formula>2017</formula>
    </cfRule>
    <cfRule type="cellIs" dxfId="101" priority="20" operator="equal">
      <formula>2016</formula>
    </cfRule>
  </conditionalFormatting>
  <conditionalFormatting sqref="I4:I37">
    <cfRule type="expression" dxfId="100" priority="5">
      <formula>Borttagen</formula>
    </cfRule>
  </conditionalFormatting>
  <conditionalFormatting sqref="I4:I160">
    <cfRule type="containsText" dxfId="99" priority="2" operator="containsText" text="Eftersatt">
      <formula>NOT(ISERROR(SEARCH("Eftersatt",I4)))</formula>
    </cfRule>
    <cfRule type="containsText" dxfId="98" priority="3" operator="containsText" text="Ersatt">
      <formula>NOT(ISERROR(SEARCH("Ersatt",I4)))</formula>
    </cfRule>
    <cfRule type="containsText" dxfId="97" priority="4" operator="containsText" text="Borttagen">
      <formula>NOT(ISERROR(SEARCH("Borttagen",I4)))</formula>
    </cfRule>
    <cfRule type="containsText" dxfId="96" priority="21" operator="containsText" text="Utfört">
      <formula>NOT(ISERROR(SEARCH("Utfört",I4)))</formula>
    </cfRule>
    <cfRule type="containsText" dxfId="95" priority="22" operator="containsText" text="Planerad">
      <formula>NOT(ISERROR(SEARCH("Planerad",I4)))</formula>
    </cfRule>
    <cfRule type="expression" dxfId="94" priority="23">
      <formula>"  Planerad"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5" fitToWidth="2" fitToHeight="8" orientation="landscape" horizontalDpi="1200" verticalDpi="1200" r:id="rId4"/>
  <headerFooter>
    <oddHeader>&amp;L&amp;"Calibri"&amp;10&amp;K000000 Classification: Private&amp;1#_x000D_&amp;"Calibri"&amp;11&amp;K000000Brf Hyveln 714800-0719</oddHeader>
  </headerFooter>
  <rowBreaks count="11" manualBreakCount="11">
    <brk id="20" max="12" man="1"/>
    <brk id="35" max="12" man="1"/>
    <brk id="40" max="12" man="1"/>
    <brk id="43" max="12" man="1"/>
    <brk id="51" max="12" man="1"/>
    <brk id="53" max="12" man="1"/>
    <brk id="56" max="12" man="1"/>
    <brk id="88" max="12" man="1"/>
    <brk id="101" max="12" man="1"/>
    <brk id="117" max="12" man="1"/>
    <brk id="144" max="24" man="1"/>
  </rowBreaks>
  <colBreaks count="1" manualBreakCount="1">
    <brk id="12" max="134" man="1"/>
  </colBreaks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7A9E-22CD-42D3-8A80-AE69FF9E6D3C}">
  <dimension ref="A1:AN168"/>
  <sheetViews>
    <sheetView topLeftCell="A64" zoomScale="80" zoomScaleNormal="80" zoomScaleSheetLayoutView="50" zoomScalePageLayoutView="30" workbookViewId="0">
      <selection activeCell="E82" sqref="E82"/>
    </sheetView>
  </sheetViews>
  <sheetFormatPr defaultRowHeight="30" customHeight="1"/>
  <cols>
    <col min="1" max="1" width="10.7109375" style="107" customWidth="1"/>
    <col min="2" max="2" width="14.7109375" style="65" customWidth="1"/>
    <col min="3" max="4" width="14.7109375" customWidth="1"/>
    <col min="5" max="5" width="43.85546875" bestFit="1" customWidth="1"/>
    <col min="6" max="6" width="16" customWidth="1"/>
    <col min="7" max="7" width="24.7109375" style="3" customWidth="1"/>
    <col min="8" max="8" width="10.85546875" style="2" customWidth="1"/>
    <col min="9" max="9" width="13" style="1" bestFit="1" customWidth="1"/>
    <col min="10" max="10" width="17.140625" customWidth="1"/>
    <col min="11" max="11" width="15.7109375" customWidth="1"/>
    <col min="12" max="12" width="15.7109375" style="84" customWidth="1"/>
    <col min="13" max="13" width="50.7109375" hidden="1" customWidth="1"/>
    <col min="14" max="14" width="25.7109375" style="70" customWidth="1"/>
    <col min="15" max="15" width="23.42578125" bestFit="1" customWidth="1"/>
    <col min="16" max="16" width="25.7109375" style="77" customWidth="1"/>
    <col min="17" max="18" width="25.7109375" customWidth="1"/>
    <col min="19" max="19" width="25.140625" style="77" bestFit="1" customWidth="1"/>
    <col min="20" max="21" width="25.7109375" customWidth="1"/>
    <col min="22" max="22" width="8" bestFit="1" customWidth="1"/>
    <col min="23" max="23" width="6" bestFit="1" customWidth="1"/>
    <col min="24" max="24" width="8" bestFit="1" customWidth="1"/>
    <col min="25" max="26" width="6" bestFit="1" customWidth="1"/>
    <col min="27" max="27" width="8" bestFit="1" customWidth="1"/>
    <col min="28" max="28" width="6" bestFit="1" customWidth="1"/>
    <col min="29" max="29" width="11.28515625" bestFit="1" customWidth="1"/>
    <col min="30" max="30" width="25.5703125" bestFit="1" customWidth="1"/>
    <col min="31" max="31" width="18.7109375" bestFit="1" customWidth="1"/>
    <col min="32" max="32" width="29.28515625" bestFit="1" customWidth="1"/>
    <col min="33" max="33" width="22.42578125" bestFit="1" customWidth="1"/>
    <col min="34" max="34" width="40.28515625" bestFit="1" customWidth="1"/>
    <col min="35" max="35" width="14.42578125" bestFit="1" customWidth="1"/>
    <col min="36" max="36" width="22.42578125" bestFit="1" customWidth="1"/>
    <col min="37" max="37" width="18.85546875" bestFit="1" customWidth="1"/>
    <col min="38" max="38" width="22.5703125" bestFit="1" customWidth="1"/>
    <col min="39" max="39" width="18.7109375" bestFit="1" customWidth="1"/>
    <col min="40" max="40" width="22.7109375" bestFit="1" customWidth="1"/>
    <col min="41" max="41" width="15.140625" bestFit="1" customWidth="1"/>
    <col min="42" max="42" width="21.42578125" bestFit="1" customWidth="1"/>
    <col min="43" max="43" width="10.85546875" bestFit="1" customWidth="1"/>
    <col min="44" max="44" width="16.85546875" bestFit="1" customWidth="1"/>
    <col min="45" max="45" width="36.42578125" bestFit="1" customWidth="1"/>
    <col min="46" max="46" width="19" bestFit="1" customWidth="1"/>
    <col min="47" max="47" width="23.85546875" bestFit="1" customWidth="1"/>
    <col min="48" max="48" width="36" bestFit="1" customWidth="1"/>
    <col min="49" max="49" width="18.85546875" bestFit="1" customWidth="1"/>
    <col min="50" max="50" width="25.7109375" bestFit="1" customWidth="1"/>
    <col min="51" max="51" width="34.28515625" bestFit="1" customWidth="1"/>
    <col min="52" max="52" width="15.28515625" bestFit="1" customWidth="1"/>
    <col min="53" max="53" width="28.5703125" bestFit="1" customWidth="1"/>
    <col min="54" max="54" width="43.5703125" bestFit="1" customWidth="1"/>
    <col min="55" max="55" width="20.140625" bestFit="1" customWidth="1"/>
    <col min="56" max="56" width="20.7109375" bestFit="1" customWidth="1"/>
    <col min="57" max="57" width="12.42578125" bestFit="1" customWidth="1"/>
    <col min="58" max="58" width="12.85546875" bestFit="1" customWidth="1"/>
    <col min="59" max="59" width="14.5703125" bestFit="1" customWidth="1"/>
    <col min="60" max="60" width="15" bestFit="1" customWidth="1"/>
    <col min="61" max="61" width="22.28515625" bestFit="1" customWidth="1"/>
    <col min="62" max="62" width="12.5703125" bestFit="1" customWidth="1"/>
    <col min="63" max="63" width="34.7109375" bestFit="1" customWidth="1"/>
    <col min="64" max="64" width="14.42578125" bestFit="1" customWidth="1"/>
    <col min="65" max="65" width="11.42578125" bestFit="1" customWidth="1"/>
    <col min="66" max="66" width="19.5703125" bestFit="1" customWidth="1"/>
    <col min="67" max="67" width="26" bestFit="1" customWidth="1"/>
    <col min="68" max="68" width="27.28515625" bestFit="1" customWidth="1"/>
    <col min="69" max="69" width="16.28515625" bestFit="1" customWidth="1"/>
    <col min="70" max="70" width="16.7109375" bestFit="1" customWidth="1"/>
    <col min="71" max="71" width="27.85546875" bestFit="1" customWidth="1"/>
    <col min="72" max="72" width="29.28515625" bestFit="1" customWidth="1"/>
    <col min="73" max="73" width="14.5703125" bestFit="1" customWidth="1"/>
    <col min="74" max="74" width="21.5703125" bestFit="1" customWidth="1"/>
    <col min="75" max="75" width="19.140625" bestFit="1" customWidth="1"/>
    <col min="76" max="76" width="19.7109375" bestFit="1" customWidth="1"/>
    <col min="77" max="77" width="39.42578125" bestFit="1" customWidth="1"/>
    <col min="78" max="78" width="37.42578125" bestFit="1" customWidth="1"/>
    <col min="79" max="79" width="15.140625" bestFit="1" customWidth="1"/>
    <col min="80" max="80" width="23.85546875" bestFit="1" customWidth="1"/>
    <col min="81" max="81" width="39.5703125" bestFit="1" customWidth="1"/>
    <col min="82" max="82" width="24.28515625" bestFit="1" customWidth="1"/>
    <col min="83" max="83" width="17" bestFit="1" customWidth="1"/>
    <col min="84" max="84" width="28" bestFit="1" customWidth="1"/>
    <col min="85" max="85" width="39" bestFit="1" customWidth="1"/>
    <col min="86" max="86" width="48.7109375" bestFit="1" customWidth="1"/>
    <col min="87" max="87" width="27.5703125" bestFit="1" customWidth="1"/>
    <col min="88" max="88" width="29" bestFit="1" customWidth="1"/>
    <col min="89" max="89" width="11.28515625" bestFit="1" customWidth="1"/>
  </cols>
  <sheetData>
    <row r="1" spans="1:40" s="77" customFormat="1" ht="23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11"/>
    </row>
    <row r="2" spans="1:40" s="77" customFormat="1" ht="23.2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11"/>
    </row>
    <row r="3" spans="1:40" s="66" customFormat="1" ht="69.95" customHeight="1">
      <c r="A3" s="97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5" t="s">
        <v>8</v>
      </c>
      <c r="H3" s="95" t="s">
        <v>9</v>
      </c>
      <c r="I3" s="96" t="s">
        <v>10</v>
      </c>
      <c r="J3" s="95" t="s">
        <v>11</v>
      </c>
      <c r="K3" s="95" t="s">
        <v>12</v>
      </c>
      <c r="L3" s="95" t="s">
        <v>13</v>
      </c>
      <c r="M3" s="95" t="s">
        <v>14</v>
      </c>
      <c r="N3" s="112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0" ht="39.950000000000003" hidden="1" customHeight="1">
      <c r="A4" s="68" t="s">
        <v>15</v>
      </c>
      <c r="B4" s="65">
        <v>2016</v>
      </c>
      <c r="C4" s="81">
        <v>2016</v>
      </c>
      <c r="D4" s="65"/>
      <c r="E4" s="67" t="s">
        <v>16</v>
      </c>
      <c r="F4" s="67" t="s">
        <v>17</v>
      </c>
      <c r="G4" s="67" t="s">
        <v>18</v>
      </c>
      <c r="H4" s="68">
        <v>20</v>
      </c>
      <c r="I4" s="67" t="s">
        <v>19</v>
      </c>
      <c r="J4" s="69">
        <v>12000</v>
      </c>
      <c r="K4" s="69"/>
      <c r="L4" s="82"/>
      <c r="M4" s="67"/>
      <c r="N4" s="111"/>
      <c r="O4" s="77"/>
      <c r="P4" s="123"/>
      <c r="Q4" s="77"/>
      <c r="R4" s="77"/>
      <c r="T4" s="77"/>
      <c r="U4" s="77"/>
      <c r="V4" s="77"/>
    </row>
    <row r="5" spans="1:40" ht="39.950000000000003" hidden="1" customHeight="1">
      <c r="A5" s="68" t="s">
        <v>15</v>
      </c>
      <c r="B5" s="65">
        <v>2016</v>
      </c>
      <c r="C5" s="81">
        <v>2016</v>
      </c>
      <c r="D5" s="65"/>
      <c r="E5" s="67" t="s">
        <v>20</v>
      </c>
      <c r="F5" s="67" t="s">
        <v>17</v>
      </c>
      <c r="G5" s="67" t="s">
        <v>21</v>
      </c>
      <c r="H5" s="68">
        <v>10</v>
      </c>
      <c r="I5" s="67" t="s">
        <v>19</v>
      </c>
      <c r="J5" s="69">
        <v>1000</v>
      </c>
      <c r="K5" s="69"/>
      <c r="L5" s="82"/>
      <c r="M5" s="67"/>
      <c r="N5" s="111"/>
      <c r="O5" s="77"/>
      <c r="P5" s="123"/>
      <c r="Q5" s="77"/>
      <c r="R5" s="77"/>
      <c r="T5" s="77"/>
      <c r="U5" s="77"/>
      <c r="V5" s="77"/>
    </row>
    <row r="6" spans="1:40" ht="39.950000000000003" hidden="1" customHeight="1" thickBot="1">
      <c r="A6" s="68" t="s">
        <v>15</v>
      </c>
      <c r="B6" s="65">
        <v>2016</v>
      </c>
      <c r="C6" s="81">
        <v>2016</v>
      </c>
      <c r="D6" s="65"/>
      <c r="E6" s="67" t="s">
        <v>20</v>
      </c>
      <c r="F6" s="67" t="s">
        <v>17</v>
      </c>
      <c r="G6" s="67" t="s">
        <v>22</v>
      </c>
      <c r="H6" s="68">
        <v>10</v>
      </c>
      <c r="I6" s="67" t="s">
        <v>19</v>
      </c>
      <c r="J6" s="69">
        <v>6000</v>
      </c>
      <c r="K6" s="69"/>
      <c r="L6" s="82"/>
      <c r="M6" s="67"/>
      <c r="N6" s="111"/>
      <c r="O6" s="77"/>
      <c r="Q6" s="77"/>
      <c r="R6" s="77"/>
      <c r="T6" s="77"/>
      <c r="U6" s="77"/>
      <c r="V6" s="77"/>
    </row>
    <row r="7" spans="1:40" ht="30.75" hidden="1" thickBot="1">
      <c r="A7" s="68" t="s">
        <v>15</v>
      </c>
      <c r="B7" s="65">
        <v>2016</v>
      </c>
      <c r="C7" s="81">
        <v>2016</v>
      </c>
      <c r="D7" s="65"/>
      <c r="E7" s="67" t="s">
        <v>20</v>
      </c>
      <c r="F7" s="67" t="s">
        <v>17</v>
      </c>
      <c r="G7" s="67" t="s">
        <v>23</v>
      </c>
      <c r="H7" s="68">
        <v>10</v>
      </c>
      <c r="I7" s="67" t="s">
        <v>19</v>
      </c>
      <c r="J7" s="69">
        <v>13000</v>
      </c>
      <c r="K7" s="69"/>
      <c r="L7" s="82"/>
      <c r="M7" s="67"/>
      <c r="N7" s="109" t="s">
        <v>10</v>
      </c>
      <c r="O7" s="74" t="s">
        <v>24</v>
      </c>
      <c r="P7" s="79"/>
      <c r="T7" s="77"/>
      <c r="U7" s="77"/>
      <c r="V7" s="77"/>
    </row>
    <row r="8" spans="1:40" ht="30.75" hidden="1" thickBot="1">
      <c r="A8" s="68" t="s">
        <v>15</v>
      </c>
      <c r="B8" s="65">
        <v>2016</v>
      </c>
      <c r="C8" s="81">
        <v>2016</v>
      </c>
      <c r="D8" s="65"/>
      <c r="E8" s="67" t="s">
        <v>25</v>
      </c>
      <c r="F8" s="67" t="s">
        <v>17</v>
      </c>
      <c r="G8" s="67" t="s">
        <v>23</v>
      </c>
      <c r="H8" s="68">
        <v>20</v>
      </c>
      <c r="I8" s="67" t="s">
        <v>19</v>
      </c>
      <c r="J8" s="69">
        <v>4000</v>
      </c>
      <c r="K8" s="69"/>
      <c r="L8" s="82"/>
      <c r="M8" s="67"/>
      <c r="N8" s="134"/>
      <c r="O8" s="135"/>
      <c r="P8" s="80"/>
      <c r="Q8" s="136"/>
      <c r="R8" s="136"/>
      <c r="T8" s="77"/>
      <c r="U8" s="77"/>
      <c r="V8" s="77"/>
    </row>
    <row r="9" spans="1:40" ht="39.950000000000003" hidden="1" customHeight="1" thickBot="1">
      <c r="A9" s="68" t="s">
        <v>15</v>
      </c>
      <c r="B9" s="65">
        <v>2016</v>
      </c>
      <c r="C9" s="81">
        <v>2016</v>
      </c>
      <c r="D9" s="65"/>
      <c r="E9" s="67" t="s">
        <v>26</v>
      </c>
      <c r="F9" s="67" t="s">
        <v>17</v>
      </c>
      <c r="G9" s="67" t="s">
        <v>23</v>
      </c>
      <c r="H9" s="68">
        <v>20</v>
      </c>
      <c r="I9" s="67" t="s">
        <v>19</v>
      </c>
      <c r="J9" s="69">
        <v>11000</v>
      </c>
      <c r="K9" s="69"/>
      <c r="L9" s="82"/>
      <c r="M9" s="67"/>
      <c r="N9" s="113" t="s">
        <v>27</v>
      </c>
      <c r="O9" s="86" t="s">
        <v>28</v>
      </c>
      <c r="P9" s="80"/>
      <c r="Q9" s="110" t="s">
        <v>29</v>
      </c>
      <c r="R9" s="93" t="s">
        <v>28</v>
      </c>
      <c r="T9" s="109" t="s">
        <v>10</v>
      </c>
      <c r="U9" s="74" t="s">
        <v>30</v>
      </c>
    </row>
    <row r="10" spans="1:40" ht="39.950000000000003" hidden="1" customHeight="1" thickTop="1" thickBot="1">
      <c r="A10" s="68" t="s">
        <v>15</v>
      </c>
      <c r="B10" s="65">
        <v>2016</v>
      </c>
      <c r="C10" s="81">
        <v>2016</v>
      </c>
      <c r="D10" s="65"/>
      <c r="E10" s="67" t="s">
        <v>31</v>
      </c>
      <c r="F10" s="67" t="s">
        <v>17</v>
      </c>
      <c r="G10" s="67" t="s">
        <v>21</v>
      </c>
      <c r="H10" s="68">
        <v>20</v>
      </c>
      <c r="I10" s="67" t="s">
        <v>19</v>
      </c>
      <c r="J10" s="69">
        <v>2000</v>
      </c>
      <c r="K10" s="69"/>
      <c r="L10" s="82"/>
      <c r="M10" s="67"/>
      <c r="N10" s="114">
        <v>2016</v>
      </c>
      <c r="O10" s="72">
        <v>106000</v>
      </c>
      <c r="P10" s="80"/>
      <c r="Q10" s="89">
        <v>2016</v>
      </c>
      <c r="R10" s="72">
        <v>151700</v>
      </c>
      <c r="T10" s="75"/>
      <c r="U10" s="76"/>
    </row>
    <row r="11" spans="1:40" ht="39.950000000000003" hidden="1" customHeight="1" thickBot="1">
      <c r="A11" s="68" t="s">
        <v>15</v>
      </c>
      <c r="B11" s="65">
        <v>2016</v>
      </c>
      <c r="C11" s="81">
        <v>2016</v>
      </c>
      <c r="D11" s="65"/>
      <c r="E11" s="67" t="s">
        <v>31</v>
      </c>
      <c r="F11" s="67" t="s">
        <v>17</v>
      </c>
      <c r="G11" s="67" t="s">
        <v>18</v>
      </c>
      <c r="H11" s="68">
        <v>20</v>
      </c>
      <c r="I11" s="67" t="s">
        <v>19</v>
      </c>
      <c r="J11" s="69">
        <v>9000</v>
      </c>
      <c r="K11" s="69"/>
      <c r="L11" s="82"/>
      <c r="M11" s="67"/>
      <c r="N11" s="114">
        <v>2017</v>
      </c>
      <c r="O11" s="72">
        <v>50000</v>
      </c>
      <c r="P11" s="80"/>
      <c r="Q11" s="89">
        <v>2017</v>
      </c>
      <c r="R11" s="72">
        <v>2601000</v>
      </c>
      <c r="T11" s="110" t="s">
        <v>32</v>
      </c>
      <c r="U11" s="92" t="s">
        <v>33</v>
      </c>
    </row>
    <row r="12" spans="1:40" ht="39.950000000000003" hidden="1" customHeight="1" thickTop="1">
      <c r="A12" s="68" t="s">
        <v>15</v>
      </c>
      <c r="B12" s="65">
        <v>2016</v>
      </c>
      <c r="C12" s="81">
        <v>2016</v>
      </c>
      <c r="D12" s="65"/>
      <c r="E12" s="67" t="s">
        <v>31</v>
      </c>
      <c r="F12" s="67" t="s">
        <v>17</v>
      </c>
      <c r="G12" s="67" t="s">
        <v>22</v>
      </c>
      <c r="H12" s="68">
        <v>20</v>
      </c>
      <c r="I12" s="67" t="s">
        <v>19</v>
      </c>
      <c r="J12" s="69">
        <v>9000</v>
      </c>
      <c r="K12" s="69"/>
      <c r="L12" s="82"/>
      <c r="M12" s="67"/>
      <c r="N12" s="114">
        <v>2018</v>
      </c>
      <c r="O12" s="72">
        <v>95000</v>
      </c>
      <c r="P12" s="80"/>
      <c r="Q12" s="89">
        <v>2018</v>
      </c>
      <c r="R12" s="72">
        <v>2581000</v>
      </c>
      <c r="T12" s="89">
        <v>2016</v>
      </c>
      <c r="U12" s="72">
        <v>278232</v>
      </c>
    </row>
    <row r="13" spans="1:40" ht="39.950000000000003" hidden="1" customHeight="1">
      <c r="A13" s="68" t="s">
        <v>15</v>
      </c>
      <c r="B13" s="65">
        <v>2016</v>
      </c>
      <c r="C13" s="81">
        <v>2016</v>
      </c>
      <c r="D13" s="65"/>
      <c r="E13" s="67" t="s">
        <v>34</v>
      </c>
      <c r="F13" s="67" t="s">
        <v>17</v>
      </c>
      <c r="G13" s="67" t="s">
        <v>21</v>
      </c>
      <c r="H13" s="68" t="s">
        <v>35</v>
      </c>
      <c r="I13" s="67" t="s">
        <v>19</v>
      </c>
      <c r="J13" s="69">
        <v>2000</v>
      </c>
      <c r="K13" s="69"/>
      <c r="L13" s="82"/>
      <c r="M13" s="67"/>
      <c r="N13" s="114">
        <v>2019</v>
      </c>
      <c r="O13" s="72">
        <v>951700</v>
      </c>
      <c r="P13" s="80"/>
      <c r="Q13" s="89">
        <v>2019</v>
      </c>
      <c r="R13" s="72">
        <v>1251700</v>
      </c>
      <c r="T13" s="89">
        <v>2017</v>
      </c>
      <c r="U13" s="72">
        <v>2925920</v>
      </c>
    </row>
    <row r="14" spans="1:40" ht="39.950000000000003" hidden="1" customHeight="1">
      <c r="A14" s="68" t="s">
        <v>15</v>
      </c>
      <c r="B14" s="65">
        <v>2016</v>
      </c>
      <c r="C14" s="81">
        <v>2016</v>
      </c>
      <c r="D14" s="65"/>
      <c r="E14" s="67" t="s">
        <v>34</v>
      </c>
      <c r="F14" s="67" t="s">
        <v>17</v>
      </c>
      <c r="G14" s="67" t="s">
        <v>18</v>
      </c>
      <c r="H14" s="68" t="s">
        <v>35</v>
      </c>
      <c r="I14" s="67" t="s">
        <v>19</v>
      </c>
      <c r="J14" s="69">
        <v>8000</v>
      </c>
      <c r="K14" s="69"/>
      <c r="L14" s="82"/>
      <c r="M14" s="67"/>
      <c r="N14" s="114">
        <v>2020</v>
      </c>
      <c r="O14" s="72">
        <v>2296000</v>
      </c>
      <c r="P14" s="80"/>
      <c r="Q14" s="89">
        <v>2020</v>
      </c>
      <c r="R14" s="72">
        <v>494000</v>
      </c>
      <c r="T14" s="89">
        <v>2018</v>
      </c>
      <c r="U14" s="72">
        <v>22000</v>
      </c>
    </row>
    <row r="15" spans="1:40" ht="39.950000000000003" hidden="1" customHeight="1">
      <c r="A15" s="68" t="s">
        <v>15</v>
      </c>
      <c r="B15" s="65">
        <v>2016</v>
      </c>
      <c r="C15" s="81">
        <v>2016</v>
      </c>
      <c r="D15" s="65"/>
      <c r="E15" s="67" t="s">
        <v>34</v>
      </c>
      <c r="F15" s="67" t="s">
        <v>17</v>
      </c>
      <c r="G15" s="67" t="s">
        <v>22</v>
      </c>
      <c r="H15" s="68" t="s">
        <v>35</v>
      </c>
      <c r="I15" s="67" t="s">
        <v>19</v>
      </c>
      <c r="J15" s="69">
        <v>7000</v>
      </c>
      <c r="K15" s="69"/>
      <c r="L15" s="82"/>
      <c r="M15" s="67"/>
      <c r="N15" s="114">
        <v>2021</v>
      </c>
      <c r="O15" s="72">
        <v>48000</v>
      </c>
      <c r="P15" s="80"/>
      <c r="Q15" s="89">
        <v>2021</v>
      </c>
      <c r="R15" s="72">
        <v>83000</v>
      </c>
      <c r="T15" s="89">
        <v>2019</v>
      </c>
      <c r="U15" s="72">
        <v>353750</v>
      </c>
    </row>
    <row r="16" spans="1:40" ht="39.950000000000003" hidden="1" customHeight="1">
      <c r="A16" s="68" t="s">
        <v>15</v>
      </c>
      <c r="B16" s="65">
        <v>2016</v>
      </c>
      <c r="C16" s="81">
        <v>2016</v>
      </c>
      <c r="D16" s="65"/>
      <c r="E16" s="67" t="s">
        <v>34</v>
      </c>
      <c r="F16" s="67" t="s">
        <v>17</v>
      </c>
      <c r="G16" s="67" t="s">
        <v>23</v>
      </c>
      <c r="H16" s="68" t="s">
        <v>35</v>
      </c>
      <c r="I16" s="67" t="s">
        <v>19</v>
      </c>
      <c r="J16" s="69">
        <v>16000</v>
      </c>
      <c r="K16" s="69"/>
      <c r="L16" s="82"/>
      <c r="M16" s="67"/>
      <c r="N16" s="114">
        <v>2022</v>
      </c>
      <c r="O16" s="72">
        <v>6676800</v>
      </c>
      <c r="P16" s="80"/>
      <c r="Q16" s="89">
        <v>2022</v>
      </c>
      <c r="R16" s="72">
        <v>6676800</v>
      </c>
      <c r="T16" s="89">
        <v>2020</v>
      </c>
      <c r="U16" s="72"/>
    </row>
    <row r="17" spans="1:21" ht="39.950000000000003" hidden="1" customHeight="1">
      <c r="A17" s="68" t="s">
        <v>15</v>
      </c>
      <c r="B17" s="65">
        <v>2016</v>
      </c>
      <c r="C17" s="81">
        <v>2016</v>
      </c>
      <c r="D17" s="65"/>
      <c r="E17" s="67" t="s">
        <v>36</v>
      </c>
      <c r="F17" s="67" t="s">
        <v>37</v>
      </c>
      <c r="G17" s="67" t="s">
        <v>38</v>
      </c>
      <c r="H17" s="68">
        <v>15</v>
      </c>
      <c r="I17" s="67" t="s">
        <v>30</v>
      </c>
      <c r="J17" s="69">
        <v>17000</v>
      </c>
      <c r="K17" s="69"/>
      <c r="L17" s="82"/>
      <c r="M17" s="67"/>
      <c r="N17" s="114">
        <v>2023</v>
      </c>
      <c r="O17" s="72">
        <v>11000</v>
      </c>
      <c r="P17" s="80"/>
      <c r="Q17" s="89">
        <v>2023</v>
      </c>
      <c r="R17" s="72">
        <v>11000</v>
      </c>
      <c r="T17" s="89">
        <v>2022</v>
      </c>
      <c r="U17" s="72"/>
    </row>
    <row r="18" spans="1:21" ht="39.950000000000003" hidden="1" customHeight="1" thickBot="1">
      <c r="A18" s="68" t="s">
        <v>39</v>
      </c>
      <c r="B18" s="65" t="s">
        <v>35</v>
      </c>
      <c r="C18" s="81">
        <v>2016</v>
      </c>
      <c r="D18" s="65">
        <v>2016</v>
      </c>
      <c r="E18" s="67" t="s">
        <v>40</v>
      </c>
      <c r="F18" s="67" t="s">
        <v>17</v>
      </c>
      <c r="G18" s="67" t="s">
        <v>41</v>
      </c>
      <c r="H18" s="68" t="s">
        <v>35</v>
      </c>
      <c r="I18" s="67" t="s">
        <v>30</v>
      </c>
      <c r="J18" s="69">
        <v>200000</v>
      </c>
      <c r="K18" s="69"/>
      <c r="L18" s="82">
        <v>278232</v>
      </c>
      <c r="M18" s="67" t="s">
        <v>42</v>
      </c>
      <c r="N18" s="114">
        <v>2024</v>
      </c>
      <c r="O18" s="72">
        <v>39000</v>
      </c>
      <c r="P18" s="80"/>
      <c r="Q18" s="89">
        <v>2024</v>
      </c>
      <c r="R18" s="72">
        <v>39000</v>
      </c>
      <c r="T18" s="90" t="s">
        <v>43</v>
      </c>
      <c r="U18" s="88"/>
    </row>
    <row r="19" spans="1:21" ht="39.950000000000003" hidden="1" customHeight="1" thickTop="1" thickBot="1">
      <c r="A19" s="68" t="s">
        <v>15</v>
      </c>
      <c r="B19" s="65">
        <v>2016</v>
      </c>
      <c r="C19" s="81">
        <v>2016</v>
      </c>
      <c r="D19" s="65">
        <v>2016</v>
      </c>
      <c r="E19" s="67" t="s">
        <v>44</v>
      </c>
      <c r="F19" s="67" t="s">
        <v>45</v>
      </c>
      <c r="G19" s="67" t="s">
        <v>46</v>
      </c>
      <c r="H19" s="68">
        <v>3</v>
      </c>
      <c r="I19" s="67" t="s">
        <v>30</v>
      </c>
      <c r="J19" s="69">
        <v>6000</v>
      </c>
      <c r="K19" s="69"/>
      <c r="L19" s="82"/>
      <c r="M19" s="67" t="s">
        <v>42</v>
      </c>
      <c r="N19" s="114">
        <v>2025</v>
      </c>
      <c r="O19" s="72">
        <v>2216800</v>
      </c>
      <c r="P19" s="80"/>
      <c r="Q19" s="89">
        <v>2025</v>
      </c>
      <c r="R19" s="72">
        <v>2216800</v>
      </c>
      <c r="T19" s="87" t="s">
        <v>47</v>
      </c>
      <c r="U19" s="73">
        <v>3579902</v>
      </c>
    </row>
    <row r="20" spans="1:21" ht="39.950000000000003" hidden="1" customHeight="1" thickBot="1">
      <c r="A20" s="68" t="s">
        <v>15</v>
      </c>
      <c r="B20" s="65">
        <v>2016</v>
      </c>
      <c r="C20" s="81">
        <v>2016</v>
      </c>
      <c r="D20" s="65">
        <v>2016</v>
      </c>
      <c r="E20" s="67" t="s">
        <v>48</v>
      </c>
      <c r="F20" s="67" t="s">
        <v>45</v>
      </c>
      <c r="G20" s="67" t="s">
        <v>46</v>
      </c>
      <c r="H20" s="68">
        <v>3</v>
      </c>
      <c r="I20" s="67" t="s">
        <v>30</v>
      </c>
      <c r="J20" s="69">
        <v>700</v>
      </c>
      <c r="K20" s="69"/>
      <c r="L20" s="82"/>
      <c r="M20" s="67" t="s">
        <v>42</v>
      </c>
      <c r="N20" s="115">
        <v>2026</v>
      </c>
      <c r="O20" s="88">
        <v>25000</v>
      </c>
      <c r="Q20" s="90">
        <v>2026</v>
      </c>
      <c r="R20" s="88">
        <v>25000</v>
      </c>
    </row>
    <row r="21" spans="1:21" ht="39.950000000000003" hidden="1" customHeight="1" thickTop="1" thickBot="1">
      <c r="A21" s="68" t="s">
        <v>15</v>
      </c>
      <c r="B21" s="65">
        <v>2017</v>
      </c>
      <c r="C21" s="81">
        <v>2017</v>
      </c>
      <c r="D21" s="65">
        <v>2017</v>
      </c>
      <c r="E21" s="67" t="s">
        <v>49</v>
      </c>
      <c r="F21" s="67" t="s">
        <v>50</v>
      </c>
      <c r="G21" s="67" t="s">
        <v>51</v>
      </c>
      <c r="H21" s="68">
        <v>30</v>
      </c>
      <c r="I21" s="67" t="s">
        <v>30</v>
      </c>
      <c r="J21" s="69">
        <v>2000</v>
      </c>
      <c r="K21" s="69"/>
      <c r="L21" s="82">
        <v>2000</v>
      </c>
      <c r="M21" s="67" t="s">
        <v>52</v>
      </c>
      <c r="N21" s="116" t="s">
        <v>47</v>
      </c>
      <c r="O21" s="73">
        <v>12515300</v>
      </c>
      <c r="Q21" s="87" t="s">
        <v>47</v>
      </c>
      <c r="R21" s="73">
        <v>16131000</v>
      </c>
    </row>
    <row r="22" spans="1:21" ht="39.950000000000003" hidden="1" customHeight="1">
      <c r="A22" s="68" t="s">
        <v>15</v>
      </c>
      <c r="B22" s="65">
        <v>2017</v>
      </c>
      <c r="C22" s="81">
        <v>2017</v>
      </c>
      <c r="D22" s="65">
        <v>2017</v>
      </c>
      <c r="E22" s="67" t="s">
        <v>53</v>
      </c>
      <c r="F22" s="67" t="s">
        <v>50</v>
      </c>
      <c r="G22" s="67" t="s">
        <v>51</v>
      </c>
      <c r="H22" s="68">
        <v>8</v>
      </c>
      <c r="I22" s="67" t="s">
        <v>30</v>
      </c>
      <c r="J22" s="69">
        <v>69000</v>
      </c>
      <c r="K22" s="69"/>
      <c r="L22" s="82">
        <v>69000</v>
      </c>
      <c r="M22" s="67" t="s">
        <v>52</v>
      </c>
    </row>
    <row r="23" spans="1:21" ht="39.950000000000003" hidden="1" customHeight="1">
      <c r="A23" s="68" t="s">
        <v>15</v>
      </c>
      <c r="B23" s="65">
        <v>2017</v>
      </c>
      <c r="C23" s="81">
        <v>2017</v>
      </c>
      <c r="D23" s="65">
        <v>2017</v>
      </c>
      <c r="E23" s="67" t="s">
        <v>54</v>
      </c>
      <c r="F23" s="67" t="s">
        <v>50</v>
      </c>
      <c r="G23" s="67" t="s">
        <v>51</v>
      </c>
      <c r="H23" s="68">
        <v>8</v>
      </c>
      <c r="I23" s="67" t="s">
        <v>30</v>
      </c>
      <c r="J23" s="69">
        <v>40000</v>
      </c>
      <c r="K23" s="69"/>
      <c r="L23" s="82">
        <v>40000</v>
      </c>
      <c r="M23" s="67" t="s">
        <v>52</v>
      </c>
    </row>
    <row r="24" spans="1:21" ht="39.950000000000003" hidden="1" customHeight="1">
      <c r="A24" s="68" t="s">
        <v>15</v>
      </c>
      <c r="B24" s="65">
        <v>2017</v>
      </c>
      <c r="C24" s="81">
        <v>2017</v>
      </c>
      <c r="D24" s="65">
        <v>2017</v>
      </c>
      <c r="E24" s="67" t="s">
        <v>55</v>
      </c>
      <c r="F24" s="67" t="s">
        <v>50</v>
      </c>
      <c r="G24" s="67" t="s">
        <v>51</v>
      </c>
      <c r="H24" s="68">
        <v>8</v>
      </c>
      <c r="I24" s="67" t="s">
        <v>30</v>
      </c>
      <c r="J24" s="69">
        <v>116000</v>
      </c>
      <c r="K24" s="69"/>
      <c r="L24" s="82">
        <v>116000</v>
      </c>
      <c r="M24" s="67" t="s">
        <v>52</v>
      </c>
    </row>
    <row r="25" spans="1:21" ht="39.950000000000003" hidden="1" customHeight="1">
      <c r="A25" s="68" t="s">
        <v>15</v>
      </c>
      <c r="B25" s="65">
        <v>2017</v>
      </c>
      <c r="C25" s="81">
        <v>2017</v>
      </c>
      <c r="D25" s="65">
        <v>2017</v>
      </c>
      <c r="E25" s="67" t="s">
        <v>56</v>
      </c>
      <c r="F25" s="67" t="s">
        <v>45</v>
      </c>
      <c r="G25" s="67" t="s">
        <v>57</v>
      </c>
      <c r="H25" s="68">
        <v>8</v>
      </c>
      <c r="I25" s="67" t="s">
        <v>30</v>
      </c>
      <c r="J25" s="69">
        <v>7000</v>
      </c>
      <c r="K25" s="69"/>
      <c r="L25" s="82">
        <v>7000</v>
      </c>
      <c r="M25" s="67" t="s">
        <v>52</v>
      </c>
    </row>
    <row r="26" spans="1:21" ht="39.950000000000003" hidden="1" customHeight="1">
      <c r="A26" s="68" t="s">
        <v>15</v>
      </c>
      <c r="B26" s="65">
        <v>2017</v>
      </c>
      <c r="C26" s="81">
        <v>2017</v>
      </c>
      <c r="D26" s="65">
        <v>2017</v>
      </c>
      <c r="E26" s="67" t="s">
        <v>58</v>
      </c>
      <c r="F26" s="67" t="s">
        <v>45</v>
      </c>
      <c r="G26" s="67" t="s">
        <v>57</v>
      </c>
      <c r="H26" s="68">
        <v>8</v>
      </c>
      <c r="I26" s="67" t="s">
        <v>30</v>
      </c>
      <c r="J26" s="69">
        <v>9000</v>
      </c>
      <c r="K26" s="69"/>
      <c r="L26" s="82">
        <v>9000</v>
      </c>
      <c r="M26" s="67" t="s">
        <v>52</v>
      </c>
    </row>
    <row r="27" spans="1:21" ht="39.950000000000003" hidden="1" customHeight="1">
      <c r="A27" s="68" t="s">
        <v>15</v>
      </c>
      <c r="B27" s="65">
        <v>2017</v>
      </c>
      <c r="C27" s="81">
        <v>2017</v>
      </c>
      <c r="D27" s="65">
        <v>2017</v>
      </c>
      <c r="E27" s="67" t="s">
        <v>59</v>
      </c>
      <c r="F27" s="67" t="s">
        <v>50</v>
      </c>
      <c r="G27" s="67" t="s">
        <v>51</v>
      </c>
      <c r="H27" s="68">
        <v>24</v>
      </c>
      <c r="I27" s="67" t="s">
        <v>30</v>
      </c>
      <c r="J27" s="69">
        <v>951000</v>
      </c>
      <c r="K27" s="69"/>
      <c r="L27" s="82">
        <v>951000</v>
      </c>
      <c r="M27" s="67" t="s">
        <v>52</v>
      </c>
    </row>
    <row r="28" spans="1:21" ht="39.950000000000003" hidden="1" customHeight="1">
      <c r="A28" s="68" t="s">
        <v>15</v>
      </c>
      <c r="B28" s="65">
        <v>2017</v>
      </c>
      <c r="C28" s="81">
        <v>2017</v>
      </c>
      <c r="D28" s="65">
        <v>2017</v>
      </c>
      <c r="E28" s="67" t="s">
        <v>60</v>
      </c>
      <c r="F28" s="67" t="s">
        <v>50</v>
      </c>
      <c r="G28" s="67" t="s">
        <v>51</v>
      </c>
      <c r="H28" s="68">
        <v>8</v>
      </c>
      <c r="I28" s="67" t="s">
        <v>30</v>
      </c>
      <c r="J28" s="69">
        <v>2000</v>
      </c>
      <c r="K28" s="69"/>
      <c r="L28" s="82">
        <v>2000</v>
      </c>
      <c r="M28" s="67" t="s">
        <v>52</v>
      </c>
    </row>
    <row r="29" spans="1:21" ht="39.950000000000003" hidden="1" customHeight="1">
      <c r="A29" s="68" t="s">
        <v>15</v>
      </c>
      <c r="B29" s="65">
        <v>2017</v>
      </c>
      <c r="C29" s="81">
        <v>2017</v>
      </c>
      <c r="D29" s="65">
        <v>2017</v>
      </c>
      <c r="E29" s="67" t="s">
        <v>61</v>
      </c>
      <c r="F29" s="67" t="s">
        <v>50</v>
      </c>
      <c r="G29" s="67" t="s">
        <v>51</v>
      </c>
      <c r="H29" s="68">
        <v>8</v>
      </c>
      <c r="I29" s="67" t="s">
        <v>30</v>
      </c>
      <c r="J29" s="69">
        <v>3000</v>
      </c>
      <c r="K29" s="69"/>
      <c r="L29" s="82">
        <v>3000</v>
      </c>
      <c r="M29" s="67" t="s">
        <v>52</v>
      </c>
    </row>
    <row r="30" spans="1:21" ht="39.950000000000003" hidden="1" customHeight="1">
      <c r="A30" s="68" t="s">
        <v>15</v>
      </c>
      <c r="B30" s="65">
        <v>2017</v>
      </c>
      <c r="C30" s="81">
        <v>2017</v>
      </c>
      <c r="D30" s="65">
        <v>2017</v>
      </c>
      <c r="E30" s="67" t="s">
        <v>62</v>
      </c>
      <c r="F30" s="67" t="s">
        <v>45</v>
      </c>
      <c r="G30" s="67" t="s">
        <v>57</v>
      </c>
      <c r="H30" s="68">
        <v>8</v>
      </c>
      <c r="I30" s="67" t="s">
        <v>30</v>
      </c>
      <c r="J30" s="69">
        <v>28000</v>
      </c>
      <c r="K30" s="69"/>
      <c r="L30" s="82">
        <v>28000</v>
      </c>
      <c r="M30" s="67" t="s">
        <v>52</v>
      </c>
    </row>
    <row r="31" spans="1:21" ht="39.950000000000003" hidden="1" customHeight="1">
      <c r="A31" s="68" t="s">
        <v>15</v>
      </c>
      <c r="B31" s="65">
        <v>2017</v>
      </c>
      <c r="C31" s="81">
        <v>2017</v>
      </c>
      <c r="D31" s="65">
        <v>2017</v>
      </c>
      <c r="E31" s="67" t="s">
        <v>63</v>
      </c>
      <c r="F31" s="67" t="s">
        <v>50</v>
      </c>
      <c r="G31" s="67" t="s">
        <v>51</v>
      </c>
      <c r="H31" s="68">
        <v>8</v>
      </c>
      <c r="I31" s="67" t="s">
        <v>30</v>
      </c>
      <c r="J31" s="69">
        <v>230000</v>
      </c>
      <c r="K31" s="69"/>
      <c r="L31" s="82">
        <v>230000</v>
      </c>
      <c r="M31" s="67" t="s">
        <v>52</v>
      </c>
    </row>
    <row r="32" spans="1:21" ht="39.950000000000003" hidden="1" customHeight="1">
      <c r="A32" s="68" t="s">
        <v>15</v>
      </c>
      <c r="B32" s="65">
        <v>2017</v>
      </c>
      <c r="C32" s="81">
        <v>2017</v>
      </c>
      <c r="D32" s="65">
        <v>2017</v>
      </c>
      <c r="E32" s="67" t="s">
        <v>64</v>
      </c>
      <c r="F32" s="67" t="s">
        <v>50</v>
      </c>
      <c r="G32" s="67" t="s">
        <v>51</v>
      </c>
      <c r="H32" s="68">
        <v>8</v>
      </c>
      <c r="I32" s="67" t="s">
        <v>30</v>
      </c>
      <c r="J32" s="69">
        <v>4000</v>
      </c>
      <c r="K32" s="69"/>
      <c r="L32" s="82">
        <v>4000</v>
      </c>
      <c r="M32" s="67" t="s">
        <v>52</v>
      </c>
    </row>
    <row r="33" spans="1:13" ht="39.950000000000003" hidden="1" customHeight="1">
      <c r="A33" s="68" t="s">
        <v>15</v>
      </c>
      <c r="B33" s="65">
        <v>2017</v>
      </c>
      <c r="C33" s="81">
        <v>2017</v>
      </c>
      <c r="D33" s="65">
        <v>2017</v>
      </c>
      <c r="E33" s="67" t="s">
        <v>65</v>
      </c>
      <c r="F33" s="67" t="s">
        <v>50</v>
      </c>
      <c r="G33" s="67" t="s">
        <v>51</v>
      </c>
      <c r="H33" s="68">
        <v>8</v>
      </c>
      <c r="I33" s="67" t="s">
        <v>30</v>
      </c>
      <c r="J33" s="69">
        <v>671000</v>
      </c>
      <c r="K33" s="69"/>
      <c r="L33" s="82">
        <v>671000</v>
      </c>
      <c r="M33" s="67" t="s">
        <v>52</v>
      </c>
    </row>
    <row r="34" spans="1:13" ht="39.950000000000003" hidden="1" customHeight="1">
      <c r="A34" s="68" t="s">
        <v>15</v>
      </c>
      <c r="B34" s="65">
        <v>2017</v>
      </c>
      <c r="C34" s="81">
        <v>2017</v>
      </c>
      <c r="D34" s="65">
        <v>2017</v>
      </c>
      <c r="E34" s="67" t="s">
        <v>66</v>
      </c>
      <c r="F34" s="67" t="s">
        <v>50</v>
      </c>
      <c r="G34" s="67" t="s">
        <v>51</v>
      </c>
      <c r="H34" s="68" t="s">
        <v>35</v>
      </c>
      <c r="I34" s="67" t="s">
        <v>30</v>
      </c>
      <c r="J34" s="69">
        <v>51000</v>
      </c>
      <c r="K34" s="69"/>
      <c r="L34" s="82">
        <v>51000</v>
      </c>
      <c r="M34" s="67" t="s">
        <v>52</v>
      </c>
    </row>
    <row r="35" spans="1:13" ht="39.950000000000003" hidden="1" customHeight="1">
      <c r="A35" s="68">
        <v>2017</v>
      </c>
      <c r="B35" s="65">
        <v>2017</v>
      </c>
      <c r="C35" s="81">
        <v>2017</v>
      </c>
      <c r="D35" s="65">
        <v>2017</v>
      </c>
      <c r="E35" s="67" t="s">
        <v>40</v>
      </c>
      <c r="F35" s="67" t="s">
        <v>17</v>
      </c>
      <c r="G35" s="67" t="s">
        <v>67</v>
      </c>
      <c r="H35" s="68" t="s">
        <v>35</v>
      </c>
      <c r="I35" s="67" t="s">
        <v>30</v>
      </c>
      <c r="J35" s="69">
        <v>300000</v>
      </c>
      <c r="K35" s="69"/>
      <c r="L35" s="82">
        <v>742920</v>
      </c>
      <c r="M35" s="67" t="s">
        <v>68</v>
      </c>
    </row>
    <row r="36" spans="1:13" ht="39.950000000000003" hidden="1" customHeight="1">
      <c r="A36" s="68" t="s">
        <v>15</v>
      </c>
      <c r="B36" s="65">
        <v>2017</v>
      </c>
      <c r="C36" s="81">
        <v>2018</v>
      </c>
      <c r="D36" s="65"/>
      <c r="E36" s="67" t="s">
        <v>69</v>
      </c>
      <c r="F36" s="67" t="s">
        <v>70</v>
      </c>
      <c r="G36" s="67"/>
      <c r="H36" s="68">
        <v>10</v>
      </c>
      <c r="I36" s="67" t="s">
        <v>71</v>
      </c>
      <c r="J36" s="69">
        <v>41000</v>
      </c>
      <c r="K36" s="69">
        <v>0</v>
      </c>
      <c r="L36" s="82"/>
      <c r="M36" s="67" t="s">
        <v>72</v>
      </c>
    </row>
    <row r="37" spans="1:13" ht="39.950000000000003" hidden="1" customHeight="1">
      <c r="A37" s="68">
        <v>2018</v>
      </c>
      <c r="B37" s="65">
        <v>2018</v>
      </c>
      <c r="C37" s="81">
        <v>2018</v>
      </c>
      <c r="D37" s="65"/>
      <c r="E37" s="67" t="s">
        <v>40</v>
      </c>
      <c r="F37" s="67" t="s">
        <v>17</v>
      </c>
      <c r="G37" s="67" t="s">
        <v>73</v>
      </c>
      <c r="H37" s="68" t="s">
        <v>35</v>
      </c>
      <c r="I37" s="67" t="s">
        <v>71</v>
      </c>
      <c r="J37" s="69">
        <v>300000</v>
      </c>
      <c r="K37" s="69"/>
      <c r="L37" s="82"/>
      <c r="M37" s="67" t="s">
        <v>74</v>
      </c>
    </row>
    <row r="38" spans="1:13" ht="39.950000000000003" hidden="1" customHeight="1">
      <c r="A38" s="68" t="s">
        <v>15</v>
      </c>
      <c r="B38" s="65">
        <v>2018</v>
      </c>
      <c r="C38" s="81">
        <v>2018</v>
      </c>
      <c r="D38" s="65"/>
      <c r="E38" s="67" t="s">
        <v>75</v>
      </c>
      <c r="F38" s="67" t="s">
        <v>76</v>
      </c>
      <c r="G38" s="67" t="s">
        <v>77</v>
      </c>
      <c r="H38" s="68" t="s">
        <v>35</v>
      </c>
      <c r="I38" s="67" t="s">
        <v>19</v>
      </c>
      <c r="J38" s="69">
        <v>3000</v>
      </c>
      <c r="K38" s="69"/>
      <c r="L38" s="82"/>
      <c r="M38" s="67"/>
    </row>
    <row r="39" spans="1:13" ht="39.950000000000003" hidden="1" customHeight="1">
      <c r="A39" s="68" t="s">
        <v>15</v>
      </c>
      <c r="B39" s="65">
        <v>2016</v>
      </c>
      <c r="C39" s="81">
        <v>2018</v>
      </c>
      <c r="D39" s="65">
        <v>2018</v>
      </c>
      <c r="E39" s="67" t="s">
        <v>78</v>
      </c>
      <c r="F39" s="67" t="s">
        <v>76</v>
      </c>
      <c r="G39" s="67" t="s">
        <v>79</v>
      </c>
      <c r="H39" s="68" t="s">
        <v>35</v>
      </c>
      <c r="I39" s="67" t="s">
        <v>30</v>
      </c>
      <c r="J39" s="69">
        <v>22000</v>
      </c>
      <c r="K39" s="69"/>
      <c r="L39" s="82">
        <v>22000</v>
      </c>
      <c r="M39" s="67" t="s">
        <v>80</v>
      </c>
    </row>
    <row r="40" spans="1:13" ht="39.950000000000003" hidden="1" customHeight="1">
      <c r="A40" s="68" t="s">
        <v>15</v>
      </c>
      <c r="B40" s="65">
        <v>2025</v>
      </c>
      <c r="C40" s="81">
        <v>2018</v>
      </c>
      <c r="D40" s="65"/>
      <c r="E40" s="70" t="s">
        <v>81</v>
      </c>
      <c r="F40" s="70" t="s">
        <v>50</v>
      </c>
      <c r="G40" s="70" t="s">
        <v>51</v>
      </c>
      <c r="H40" s="65">
        <v>8</v>
      </c>
      <c r="I40" s="70" t="s">
        <v>30</v>
      </c>
      <c r="J40" s="71">
        <v>786000</v>
      </c>
      <c r="K40" s="71"/>
      <c r="L40" s="98"/>
    </row>
    <row r="41" spans="1:13" ht="39.950000000000003" hidden="1" customHeight="1">
      <c r="A41" s="68" t="s">
        <v>39</v>
      </c>
      <c r="B41" s="65">
        <v>2019</v>
      </c>
      <c r="C41" s="81">
        <v>2019</v>
      </c>
      <c r="D41" s="65">
        <v>2019</v>
      </c>
      <c r="E41" s="67" t="s">
        <v>40</v>
      </c>
      <c r="F41" s="67" t="s">
        <v>17</v>
      </c>
      <c r="G41" s="67" t="s">
        <v>73</v>
      </c>
      <c r="H41" s="68" t="s">
        <v>35</v>
      </c>
      <c r="I41" s="67" t="s">
        <v>30</v>
      </c>
      <c r="J41" s="69">
        <v>300000</v>
      </c>
      <c r="K41" s="69"/>
      <c r="L41" s="82">
        <v>0</v>
      </c>
      <c r="M41" s="67" t="s">
        <v>82</v>
      </c>
    </row>
    <row r="42" spans="1:13" ht="39.950000000000003" hidden="1" customHeight="1">
      <c r="A42" s="68" t="s">
        <v>15</v>
      </c>
      <c r="B42" s="65">
        <v>2020</v>
      </c>
      <c r="C42" s="81">
        <v>2019</v>
      </c>
      <c r="D42" s="65">
        <v>2019</v>
      </c>
      <c r="E42" s="67" t="s">
        <v>83</v>
      </c>
      <c r="F42" s="67" t="s">
        <v>76</v>
      </c>
      <c r="G42" s="67" t="s">
        <v>38</v>
      </c>
      <c r="H42" s="68">
        <v>20</v>
      </c>
      <c r="I42" s="67" t="s">
        <v>30</v>
      </c>
      <c r="J42" s="69">
        <v>144000</v>
      </c>
      <c r="K42" s="69"/>
      <c r="L42" s="82">
        <v>353750</v>
      </c>
      <c r="M42" s="67" t="s">
        <v>84</v>
      </c>
    </row>
    <row r="43" spans="1:13" ht="39.950000000000003" hidden="1" customHeight="1">
      <c r="A43" s="68">
        <v>2023</v>
      </c>
      <c r="B43" s="65" t="s">
        <v>35</v>
      </c>
      <c r="C43" s="81">
        <v>2019</v>
      </c>
      <c r="D43" s="65">
        <v>2019</v>
      </c>
      <c r="E43" s="70" t="s">
        <v>85</v>
      </c>
      <c r="F43" s="70" t="s">
        <v>76</v>
      </c>
      <c r="G43" s="70"/>
      <c r="H43" s="65"/>
      <c r="I43" s="70" t="s">
        <v>30</v>
      </c>
      <c r="J43" s="69">
        <v>5030782</v>
      </c>
      <c r="K43" s="71"/>
      <c r="L43" s="83">
        <v>5030782</v>
      </c>
      <c r="M43" s="67" t="s">
        <v>86</v>
      </c>
    </row>
    <row r="44" spans="1:13" ht="39.950000000000003" hidden="1" customHeight="1">
      <c r="A44" s="68" t="s">
        <v>39</v>
      </c>
      <c r="B44" s="65">
        <v>2020</v>
      </c>
      <c r="C44" s="81">
        <v>2020</v>
      </c>
      <c r="D44" s="65"/>
      <c r="E44" s="67" t="s">
        <v>40</v>
      </c>
      <c r="F44" s="67" t="s">
        <v>17</v>
      </c>
      <c r="G44" s="67" t="s">
        <v>73</v>
      </c>
      <c r="H44" s="68" t="s">
        <v>35</v>
      </c>
      <c r="I44" s="67" t="s">
        <v>71</v>
      </c>
      <c r="J44" s="69">
        <v>300000</v>
      </c>
      <c r="K44" s="69"/>
      <c r="L44" s="99"/>
      <c r="M44" s="67"/>
    </row>
    <row r="45" spans="1:13" ht="39.950000000000003" hidden="1" customHeight="1">
      <c r="A45" s="68" t="s">
        <v>15</v>
      </c>
      <c r="B45" s="65">
        <v>2020</v>
      </c>
      <c r="C45" s="81">
        <v>2020</v>
      </c>
      <c r="D45" s="65"/>
      <c r="E45" s="67" t="s">
        <v>87</v>
      </c>
      <c r="F45" s="67" t="s">
        <v>76</v>
      </c>
      <c r="G45" s="67" t="s">
        <v>88</v>
      </c>
      <c r="H45" s="68">
        <v>30</v>
      </c>
      <c r="I45" s="67" t="s">
        <v>19</v>
      </c>
      <c r="J45" s="69">
        <v>5000</v>
      </c>
      <c r="K45" s="69"/>
      <c r="L45" s="99"/>
      <c r="M45" s="67"/>
    </row>
    <row r="46" spans="1:13" ht="39.950000000000003" hidden="1" customHeight="1">
      <c r="A46" s="68" t="s">
        <v>15</v>
      </c>
      <c r="B46" s="65">
        <v>2020</v>
      </c>
      <c r="C46" s="81">
        <v>2020</v>
      </c>
      <c r="D46" s="65"/>
      <c r="E46" s="67" t="s">
        <v>89</v>
      </c>
      <c r="F46" s="67" t="s">
        <v>76</v>
      </c>
      <c r="G46" s="67" t="s">
        <v>88</v>
      </c>
      <c r="H46" s="68">
        <v>30</v>
      </c>
      <c r="I46" s="67" t="s">
        <v>19</v>
      </c>
      <c r="J46" s="69">
        <v>10000</v>
      </c>
      <c r="K46" s="69"/>
      <c r="L46" s="99"/>
      <c r="M46" s="67"/>
    </row>
    <row r="47" spans="1:13" ht="39.950000000000003" hidden="1" customHeight="1">
      <c r="A47" s="68" t="s">
        <v>15</v>
      </c>
      <c r="B47" s="65">
        <v>2018</v>
      </c>
      <c r="C47" s="81">
        <v>2020</v>
      </c>
      <c r="D47" s="65">
        <v>2020</v>
      </c>
      <c r="E47" s="67" t="s">
        <v>90</v>
      </c>
      <c r="F47" s="67" t="s">
        <v>45</v>
      </c>
      <c r="G47" s="67" t="s">
        <v>46</v>
      </c>
      <c r="H47" s="68">
        <v>5</v>
      </c>
      <c r="I47" s="67" t="s">
        <v>30</v>
      </c>
      <c r="J47" s="69">
        <v>10000</v>
      </c>
      <c r="K47" s="69">
        <v>17800</v>
      </c>
      <c r="L47" s="82"/>
      <c r="M47" s="67" t="s">
        <v>91</v>
      </c>
    </row>
    <row r="48" spans="1:13" ht="39.950000000000003" hidden="1" customHeight="1">
      <c r="A48" s="68" t="s">
        <v>15</v>
      </c>
      <c r="B48" s="65">
        <v>2019</v>
      </c>
      <c r="C48" s="81">
        <v>2020</v>
      </c>
      <c r="D48" s="65">
        <v>2020</v>
      </c>
      <c r="E48" s="67" t="s">
        <v>92</v>
      </c>
      <c r="F48" s="67" t="s">
        <v>76</v>
      </c>
      <c r="G48" s="67" t="s">
        <v>77</v>
      </c>
      <c r="H48" s="68">
        <v>10</v>
      </c>
      <c r="I48" s="67" t="s">
        <v>30</v>
      </c>
      <c r="J48" s="69">
        <v>13000</v>
      </c>
      <c r="K48" s="69"/>
      <c r="L48" s="82">
        <v>18990</v>
      </c>
      <c r="M48" s="67" t="s">
        <v>93</v>
      </c>
    </row>
    <row r="49" spans="1:14" ht="39.950000000000003" hidden="1" customHeight="1">
      <c r="A49" s="68" t="s">
        <v>15</v>
      </c>
      <c r="B49" s="65">
        <v>2020</v>
      </c>
      <c r="C49" s="81">
        <v>2020</v>
      </c>
      <c r="D49" s="65"/>
      <c r="E49" s="67" t="s">
        <v>94</v>
      </c>
      <c r="F49" s="67" t="s">
        <v>50</v>
      </c>
      <c r="G49" s="67" t="s">
        <v>51</v>
      </c>
      <c r="H49" s="68">
        <v>10</v>
      </c>
      <c r="I49" s="67" t="s">
        <v>30</v>
      </c>
      <c r="J49" s="69">
        <v>29000</v>
      </c>
      <c r="K49" s="69"/>
      <c r="L49" s="99"/>
      <c r="M49" s="67" t="s">
        <v>95</v>
      </c>
    </row>
    <row r="50" spans="1:14" ht="39.950000000000003" hidden="1" customHeight="1">
      <c r="A50" s="68" t="s">
        <v>15</v>
      </c>
      <c r="B50" s="65">
        <v>2021</v>
      </c>
      <c r="C50" s="81">
        <v>2020</v>
      </c>
      <c r="D50" s="65"/>
      <c r="E50" s="70" t="s">
        <v>96</v>
      </c>
      <c r="F50" s="70" t="s">
        <v>76</v>
      </c>
      <c r="G50" s="70" t="s">
        <v>38</v>
      </c>
      <c r="H50" s="65">
        <v>15</v>
      </c>
      <c r="I50" s="70" t="s">
        <v>30</v>
      </c>
      <c r="J50" s="71">
        <v>43000</v>
      </c>
      <c r="K50" s="71"/>
      <c r="L50" s="98"/>
      <c r="M50" s="70" t="s">
        <v>97</v>
      </c>
    </row>
    <row r="51" spans="1:14" ht="39.950000000000003" hidden="1" customHeight="1">
      <c r="A51" s="68">
        <v>2023</v>
      </c>
      <c r="B51" s="65" t="s">
        <v>35</v>
      </c>
      <c r="C51" s="81">
        <v>2020</v>
      </c>
      <c r="D51" s="65">
        <v>2020</v>
      </c>
      <c r="E51" s="70" t="s">
        <v>98</v>
      </c>
      <c r="F51" s="70" t="s">
        <v>76</v>
      </c>
      <c r="G51" s="70" t="s">
        <v>38</v>
      </c>
      <c r="H51" s="65"/>
      <c r="I51" s="70" t="s">
        <v>30</v>
      </c>
      <c r="J51" s="69"/>
      <c r="K51" s="71"/>
      <c r="L51" s="98"/>
      <c r="M51" s="67" t="s">
        <v>99</v>
      </c>
    </row>
    <row r="52" spans="1:14" ht="39.950000000000003" hidden="1" customHeight="1">
      <c r="A52" s="68" t="s">
        <v>15</v>
      </c>
      <c r="B52" s="65">
        <v>2018</v>
      </c>
      <c r="C52" s="81">
        <v>2021</v>
      </c>
      <c r="D52" s="65"/>
      <c r="E52" s="70" t="s">
        <v>100</v>
      </c>
      <c r="F52" s="70" t="s">
        <v>45</v>
      </c>
      <c r="G52" s="70" t="s">
        <v>46</v>
      </c>
      <c r="H52" s="65">
        <v>3</v>
      </c>
      <c r="I52" s="70" t="s">
        <v>19</v>
      </c>
      <c r="J52" s="71">
        <v>8000</v>
      </c>
      <c r="K52" s="71"/>
      <c r="L52" s="98"/>
      <c r="M52" s="70" t="s">
        <v>101</v>
      </c>
    </row>
    <row r="53" spans="1:14" ht="39.950000000000003" hidden="1" customHeight="1">
      <c r="A53" s="68" t="s">
        <v>15</v>
      </c>
      <c r="B53" s="65">
        <v>2021</v>
      </c>
      <c r="C53" s="81">
        <v>2021</v>
      </c>
      <c r="D53" s="65"/>
      <c r="E53" s="67" t="s">
        <v>102</v>
      </c>
      <c r="F53" s="70" t="s">
        <v>76</v>
      </c>
      <c r="G53" s="70" t="s">
        <v>38</v>
      </c>
      <c r="H53" s="65">
        <v>15</v>
      </c>
      <c r="I53" s="70" t="s">
        <v>30</v>
      </c>
      <c r="J53" s="71">
        <v>17000</v>
      </c>
      <c r="K53" s="71"/>
      <c r="L53" s="98"/>
      <c r="M53" s="67" t="s">
        <v>103</v>
      </c>
    </row>
    <row r="54" spans="1:14" ht="39.950000000000003" hidden="1" customHeight="1">
      <c r="A54" s="68" t="s">
        <v>15</v>
      </c>
      <c r="B54" s="65">
        <v>2021</v>
      </c>
      <c r="C54" s="81">
        <v>2022</v>
      </c>
      <c r="D54" s="65"/>
      <c r="E54" s="70" t="s">
        <v>104</v>
      </c>
      <c r="F54" s="70" t="s">
        <v>76</v>
      </c>
      <c r="G54" s="70" t="s">
        <v>38</v>
      </c>
      <c r="H54" s="65">
        <v>15</v>
      </c>
      <c r="I54" s="70" t="s">
        <v>30</v>
      </c>
      <c r="J54" s="71">
        <v>21000</v>
      </c>
      <c r="K54" s="71"/>
      <c r="L54" s="98"/>
      <c r="M54" s="70" t="s">
        <v>105</v>
      </c>
    </row>
    <row r="55" spans="1:14" ht="39.950000000000003" hidden="1" customHeight="1">
      <c r="A55" s="68">
        <v>2023</v>
      </c>
      <c r="B55" s="65" t="s">
        <v>35</v>
      </c>
      <c r="C55" s="81">
        <v>2022</v>
      </c>
      <c r="D55" s="65">
        <v>2022</v>
      </c>
      <c r="E55" s="70" t="s">
        <v>106</v>
      </c>
      <c r="F55" s="70" t="s">
        <v>70</v>
      </c>
      <c r="G55" s="70" t="s">
        <v>51</v>
      </c>
      <c r="H55" s="65" t="s">
        <v>35</v>
      </c>
      <c r="I55" s="70" t="s">
        <v>30</v>
      </c>
      <c r="J55" s="71" t="s">
        <v>35</v>
      </c>
      <c r="K55" s="71"/>
      <c r="L55" s="83">
        <v>1011739</v>
      </c>
      <c r="M55" s="67"/>
    </row>
    <row r="56" spans="1:14" ht="39.950000000000003" hidden="1" customHeight="1">
      <c r="A56" s="68" t="s">
        <v>15</v>
      </c>
      <c r="B56" s="65">
        <v>2022</v>
      </c>
      <c r="C56" s="81">
        <v>2022</v>
      </c>
      <c r="D56" s="65"/>
      <c r="E56" s="67" t="s">
        <v>107</v>
      </c>
      <c r="F56" s="70" t="s">
        <v>76</v>
      </c>
      <c r="G56" s="70" t="s">
        <v>108</v>
      </c>
      <c r="H56" s="65">
        <v>6</v>
      </c>
      <c r="I56" s="70" t="s">
        <v>30</v>
      </c>
      <c r="J56" s="71">
        <v>9000</v>
      </c>
      <c r="K56" s="71"/>
      <c r="L56" s="83">
        <v>3500</v>
      </c>
    </row>
    <row r="57" spans="1:14" ht="39.950000000000003" hidden="1" customHeight="1">
      <c r="A57" s="68" t="s">
        <v>15</v>
      </c>
      <c r="B57" s="65">
        <v>2024</v>
      </c>
      <c r="C57" s="81">
        <v>2024</v>
      </c>
      <c r="D57" s="65"/>
      <c r="E57" s="70" t="s">
        <v>100</v>
      </c>
      <c r="F57" s="70" t="s">
        <v>45</v>
      </c>
      <c r="G57" s="70" t="s">
        <v>46</v>
      </c>
      <c r="H57" s="65">
        <v>3</v>
      </c>
      <c r="I57" s="70" t="s">
        <v>30</v>
      </c>
      <c r="J57" s="71">
        <v>15000</v>
      </c>
      <c r="K57" s="71"/>
      <c r="L57" s="98"/>
      <c r="M57" s="67" t="s">
        <v>109</v>
      </c>
    </row>
    <row r="58" spans="1:14" ht="39.950000000000003" hidden="1" customHeight="1">
      <c r="A58" s="68" t="s">
        <v>15</v>
      </c>
      <c r="B58" s="65">
        <v>2025</v>
      </c>
      <c r="C58" s="81">
        <v>2024</v>
      </c>
      <c r="D58" s="65"/>
      <c r="E58" s="70" t="s">
        <v>53</v>
      </c>
      <c r="F58" s="70" t="s">
        <v>50</v>
      </c>
      <c r="G58" s="70" t="s">
        <v>51</v>
      </c>
      <c r="H58" s="65">
        <v>8</v>
      </c>
      <c r="I58" s="70" t="s">
        <v>30</v>
      </c>
      <c r="J58" s="71">
        <v>0</v>
      </c>
      <c r="K58" s="71"/>
      <c r="L58" s="98"/>
      <c r="M58" s="67" t="s">
        <v>110</v>
      </c>
    </row>
    <row r="59" spans="1:14" ht="39.950000000000003" hidden="1" customHeight="1">
      <c r="A59" s="68" t="s">
        <v>15</v>
      </c>
      <c r="B59" s="65">
        <v>2023</v>
      </c>
      <c r="C59" s="81">
        <v>2024</v>
      </c>
      <c r="D59" s="65"/>
      <c r="E59" s="70" t="s">
        <v>90</v>
      </c>
      <c r="F59" s="70" t="s">
        <v>45</v>
      </c>
      <c r="G59" s="70" t="s">
        <v>46</v>
      </c>
      <c r="H59" s="65">
        <v>5</v>
      </c>
      <c r="I59" s="70" t="s">
        <v>30</v>
      </c>
      <c r="J59" s="71">
        <v>25000</v>
      </c>
      <c r="K59" s="71"/>
      <c r="L59" s="98"/>
      <c r="M59" s="67" t="s">
        <v>111</v>
      </c>
    </row>
    <row r="60" spans="1:14" ht="39.950000000000003" hidden="1" customHeight="1">
      <c r="A60" s="68">
        <v>2023</v>
      </c>
      <c r="B60" s="65">
        <v>2024</v>
      </c>
      <c r="C60" s="81">
        <v>2024</v>
      </c>
      <c r="D60" s="65"/>
      <c r="E60" s="70" t="s">
        <v>112</v>
      </c>
      <c r="F60" s="70" t="s">
        <v>50</v>
      </c>
      <c r="G60" s="70" t="s">
        <v>46</v>
      </c>
      <c r="H60" s="65">
        <v>8</v>
      </c>
      <c r="I60" s="70" t="s">
        <v>30</v>
      </c>
      <c r="J60" s="85">
        <v>100000</v>
      </c>
      <c r="K60" s="71"/>
      <c r="L60" s="71">
        <v>400000</v>
      </c>
      <c r="M60" s="67"/>
    </row>
    <row r="61" spans="1:14" ht="39.950000000000003" hidden="1" customHeight="1">
      <c r="A61" s="68" t="s">
        <v>15</v>
      </c>
      <c r="B61" s="65">
        <v>2018</v>
      </c>
      <c r="C61" s="81">
        <v>2024</v>
      </c>
      <c r="D61" s="65"/>
      <c r="E61" s="67" t="s">
        <v>100</v>
      </c>
      <c r="F61" s="67" t="s">
        <v>45</v>
      </c>
      <c r="G61" s="67" t="s">
        <v>46</v>
      </c>
      <c r="H61" s="68">
        <v>3</v>
      </c>
      <c r="I61" s="67" t="s">
        <v>71</v>
      </c>
      <c r="J61" s="69">
        <v>8000</v>
      </c>
      <c r="K61" s="69"/>
      <c r="L61" s="82"/>
      <c r="M61" s="67" t="s">
        <v>113</v>
      </c>
    </row>
    <row r="62" spans="1:14" ht="39.950000000000003" hidden="1" customHeight="1">
      <c r="A62" s="68" t="s">
        <v>15</v>
      </c>
      <c r="B62" s="65">
        <v>2025</v>
      </c>
      <c r="C62" s="81">
        <v>2024</v>
      </c>
      <c r="D62" s="65">
        <v>2018</v>
      </c>
      <c r="E62" s="70" t="s">
        <v>55</v>
      </c>
      <c r="F62" s="70" t="s">
        <v>50</v>
      </c>
      <c r="G62" s="70" t="s">
        <v>51</v>
      </c>
      <c r="H62" s="65">
        <v>8</v>
      </c>
      <c r="I62" s="70" t="s">
        <v>30</v>
      </c>
      <c r="J62" s="71">
        <v>0</v>
      </c>
      <c r="K62" s="71"/>
      <c r="L62" s="98"/>
      <c r="M62" s="67" t="s">
        <v>114</v>
      </c>
    </row>
    <row r="63" spans="1:14" ht="39.950000000000003" customHeight="1">
      <c r="A63" s="68" t="s">
        <v>15</v>
      </c>
      <c r="B63" s="65">
        <v>2025</v>
      </c>
      <c r="C63" s="81">
        <v>2025</v>
      </c>
      <c r="D63" s="65"/>
      <c r="E63" s="70" t="s">
        <v>56</v>
      </c>
      <c r="F63" s="70" t="s">
        <v>45</v>
      </c>
      <c r="G63" s="70" t="s">
        <v>57</v>
      </c>
      <c r="H63" s="65">
        <v>8</v>
      </c>
      <c r="I63" s="70" t="s">
        <v>122</v>
      </c>
      <c r="J63" s="71">
        <v>8000</v>
      </c>
      <c r="K63" s="71"/>
      <c r="L63" s="98"/>
      <c r="M63" s="67"/>
      <c r="N63" s="117">
        <f>SUM(J57:J76)</f>
        <v>1147000</v>
      </c>
    </row>
    <row r="64" spans="1:14" ht="39.950000000000003" customHeight="1">
      <c r="A64" s="68" t="s">
        <v>15</v>
      </c>
      <c r="B64" s="65">
        <v>2025</v>
      </c>
      <c r="C64" s="81">
        <v>2025</v>
      </c>
      <c r="D64" s="65"/>
      <c r="E64" s="70" t="s">
        <v>149</v>
      </c>
      <c r="F64" s="70" t="s">
        <v>45</v>
      </c>
      <c r="G64" s="70" t="s">
        <v>57</v>
      </c>
      <c r="H64" s="65">
        <v>8</v>
      </c>
      <c r="I64" s="70" t="s">
        <v>122</v>
      </c>
      <c r="J64" s="71">
        <v>11000</v>
      </c>
      <c r="K64" s="71"/>
      <c r="L64" s="98"/>
      <c r="M64" s="67"/>
    </row>
    <row r="65" spans="1:14" ht="39.950000000000003" customHeight="1">
      <c r="A65" s="68" t="s">
        <v>15</v>
      </c>
      <c r="B65" s="65">
        <v>2025</v>
      </c>
      <c r="C65" s="81">
        <v>2025</v>
      </c>
      <c r="D65" s="65"/>
      <c r="E65" s="70" t="s">
        <v>153</v>
      </c>
      <c r="F65" s="70" t="s">
        <v>45</v>
      </c>
      <c r="G65" s="70" t="s">
        <v>57</v>
      </c>
      <c r="H65" s="65">
        <v>8</v>
      </c>
      <c r="I65" s="70" t="s">
        <v>122</v>
      </c>
      <c r="J65" s="71">
        <v>33000</v>
      </c>
      <c r="K65" s="71"/>
      <c r="L65" s="98"/>
      <c r="M65" s="67" t="s">
        <v>122</v>
      </c>
    </row>
    <row r="66" spans="1:14" ht="39.950000000000003" hidden="1" customHeight="1">
      <c r="A66" s="68" t="s">
        <v>15</v>
      </c>
      <c r="B66" s="65">
        <v>2024</v>
      </c>
      <c r="C66" s="81">
        <v>2024</v>
      </c>
      <c r="D66" s="65"/>
      <c r="E66" s="70" t="s">
        <v>115</v>
      </c>
      <c r="F66" s="70" t="s">
        <v>17</v>
      </c>
      <c r="G66" s="70" t="s">
        <v>23</v>
      </c>
      <c r="H66" s="65">
        <v>20</v>
      </c>
      <c r="I66" s="70" t="s">
        <v>19</v>
      </c>
      <c r="J66" s="71">
        <v>3000</v>
      </c>
      <c r="K66" s="71"/>
      <c r="L66" s="98"/>
    </row>
    <row r="67" spans="1:14" ht="39.950000000000003" hidden="1" customHeight="1">
      <c r="A67" s="68" t="s">
        <v>15</v>
      </c>
      <c r="B67" s="65">
        <v>2024</v>
      </c>
      <c r="C67" s="81">
        <v>2024</v>
      </c>
      <c r="D67" s="65"/>
      <c r="E67" s="70" t="s">
        <v>116</v>
      </c>
      <c r="F67" s="70" t="s">
        <v>17</v>
      </c>
      <c r="G67" s="70" t="s">
        <v>117</v>
      </c>
      <c r="H67" s="65">
        <v>20</v>
      </c>
      <c r="I67" s="70" t="s">
        <v>19</v>
      </c>
      <c r="J67" s="71">
        <v>3000</v>
      </c>
      <c r="K67" s="71"/>
      <c r="L67" s="98"/>
    </row>
    <row r="68" spans="1:14" ht="39.950000000000003" hidden="1" customHeight="1">
      <c r="A68" s="68" t="s">
        <v>15</v>
      </c>
      <c r="B68" s="65">
        <v>2024</v>
      </c>
      <c r="C68" s="81">
        <v>2024</v>
      </c>
      <c r="D68" s="65"/>
      <c r="E68" s="70" t="s">
        <v>118</v>
      </c>
      <c r="F68" s="70" t="s">
        <v>17</v>
      </c>
      <c r="G68" s="70" t="s">
        <v>117</v>
      </c>
      <c r="H68" s="65">
        <v>20</v>
      </c>
      <c r="I68" s="70" t="s">
        <v>19</v>
      </c>
      <c r="J68" s="71">
        <v>4000</v>
      </c>
      <c r="K68" s="71"/>
      <c r="L68" s="98"/>
    </row>
    <row r="69" spans="1:14" ht="39.950000000000003" hidden="1" customHeight="1">
      <c r="A69" s="68" t="s">
        <v>15</v>
      </c>
      <c r="B69" s="65">
        <v>2024</v>
      </c>
      <c r="C69" s="81">
        <v>2024</v>
      </c>
      <c r="D69" s="65"/>
      <c r="E69" s="70" t="s">
        <v>119</v>
      </c>
      <c r="F69" s="70" t="s">
        <v>17</v>
      </c>
      <c r="G69" s="70" t="s">
        <v>117</v>
      </c>
      <c r="H69" s="65">
        <v>30</v>
      </c>
      <c r="I69" s="70" t="s">
        <v>19</v>
      </c>
      <c r="J69" s="71">
        <v>13000</v>
      </c>
      <c r="K69" s="71"/>
      <c r="L69" s="98"/>
    </row>
    <row r="70" spans="1:14" ht="39.950000000000003" hidden="1" customHeight="1">
      <c r="A70" s="68" t="s">
        <v>15</v>
      </c>
      <c r="B70" s="65">
        <v>2024</v>
      </c>
      <c r="C70" s="81">
        <v>2024</v>
      </c>
      <c r="D70" s="65"/>
      <c r="E70" s="70" t="s">
        <v>120</v>
      </c>
      <c r="F70" s="70" t="s">
        <v>17</v>
      </c>
      <c r="G70" s="70" t="s">
        <v>117</v>
      </c>
      <c r="H70" s="65">
        <v>20</v>
      </c>
      <c r="I70" s="70" t="s">
        <v>19</v>
      </c>
      <c r="J70" s="71">
        <v>4000</v>
      </c>
      <c r="K70" s="71"/>
      <c r="L70" s="98"/>
    </row>
    <row r="71" spans="1:14" ht="39.950000000000003" customHeight="1">
      <c r="A71" s="68" t="s">
        <v>15</v>
      </c>
      <c r="B71" s="65">
        <v>2018</v>
      </c>
      <c r="C71" s="81">
        <v>2025</v>
      </c>
      <c r="D71" s="65"/>
      <c r="E71" s="67" t="s">
        <v>196</v>
      </c>
      <c r="F71" s="67" t="s">
        <v>45</v>
      </c>
      <c r="G71" s="67" t="s">
        <v>46</v>
      </c>
      <c r="H71" s="68" t="s">
        <v>35</v>
      </c>
      <c r="I71" s="67" t="s">
        <v>122</v>
      </c>
      <c r="J71" s="69">
        <v>147000</v>
      </c>
      <c r="K71" s="69"/>
      <c r="L71" s="99"/>
      <c r="M71" s="67" t="s">
        <v>212</v>
      </c>
    </row>
    <row r="72" spans="1:14" ht="39.950000000000003" customHeight="1">
      <c r="A72" s="68" t="s">
        <v>15</v>
      </c>
      <c r="B72" s="65">
        <v>2018</v>
      </c>
      <c r="C72" s="81">
        <v>2025</v>
      </c>
      <c r="D72" s="65"/>
      <c r="E72" s="67" t="s">
        <v>204</v>
      </c>
      <c r="F72" s="67" t="s">
        <v>45</v>
      </c>
      <c r="G72" s="67" t="s">
        <v>46</v>
      </c>
      <c r="H72" s="68">
        <v>30</v>
      </c>
      <c r="I72" s="67" t="s">
        <v>122</v>
      </c>
      <c r="J72" s="69">
        <v>277000</v>
      </c>
      <c r="K72" s="69"/>
      <c r="L72" s="99"/>
      <c r="M72" s="67" t="s">
        <v>213</v>
      </c>
    </row>
    <row r="73" spans="1:14" ht="39.950000000000003" customHeight="1">
      <c r="A73" s="68">
        <v>2023</v>
      </c>
      <c r="B73" s="65">
        <v>2024</v>
      </c>
      <c r="C73" s="81">
        <v>2025</v>
      </c>
      <c r="D73" s="65"/>
      <c r="E73" s="67" t="s">
        <v>124</v>
      </c>
      <c r="F73" s="70" t="s">
        <v>45</v>
      </c>
      <c r="G73" s="70" t="s">
        <v>46</v>
      </c>
      <c r="H73" s="65" t="s">
        <v>35</v>
      </c>
      <c r="I73" s="70" t="s">
        <v>122</v>
      </c>
      <c r="J73" s="69">
        <v>50000</v>
      </c>
      <c r="K73" s="71"/>
      <c r="L73" s="101"/>
      <c r="M73" s="67" t="s">
        <v>214</v>
      </c>
    </row>
    <row r="74" spans="1:14" ht="39.950000000000003" customHeight="1">
      <c r="A74" s="68">
        <v>2024</v>
      </c>
      <c r="B74" s="65">
        <v>2024</v>
      </c>
      <c r="C74" s="81">
        <v>2025</v>
      </c>
      <c r="D74" s="65"/>
      <c r="E74" s="70" t="s">
        <v>127</v>
      </c>
      <c r="F74" s="70" t="s">
        <v>128</v>
      </c>
      <c r="G74" s="70" t="s">
        <v>46</v>
      </c>
      <c r="H74" s="65" t="s">
        <v>35</v>
      </c>
      <c r="I74" s="70" t="s">
        <v>122</v>
      </c>
      <c r="J74" s="71">
        <v>250000</v>
      </c>
      <c r="K74" s="71"/>
      <c r="L74" s="102"/>
      <c r="M74" s="67"/>
    </row>
    <row r="75" spans="1:14" ht="39.950000000000003" hidden="1" customHeight="1">
      <c r="A75" s="68">
        <v>2023</v>
      </c>
      <c r="B75" s="65">
        <v>2024</v>
      </c>
      <c r="C75" s="81">
        <v>2025</v>
      </c>
      <c r="D75" s="65"/>
      <c r="E75" s="70" t="s">
        <v>126</v>
      </c>
      <c r="F75" s="70" t="s">
        <v>50</v>
      </c>
      <c r="G75" s="70"/>
      <c r="H75" s="65" t="s">
        <v>35</v>
      </c>
      <c r="I75" s="70" t="s">
        <v>71</v>
      </c>
      <c r="J75" s="85">
        <v>146000</v>
      </c>
      <c r="K75" s="71"/>
      <c r="L75" s="102"/>
      <c r="M75" s="67"/>
    </row>
    <row r="76" spans="1:14" ht="39.950000000000003" customHeight="1">
      <c r="A76" s="68">
        <v>2017</v>
      </c>
      <c r="B76" s="65">
        <v>2017</v>
      </c>
      <c r="C76" s="81">
        <v>2025</v>
      </c>
      <c r="D76" s="65"/>
      <c r="E76" s="67" t="s">
        <v>130</v>
      </c>
      <c r="F76" s="67" t="s">
        <v>45</v>
      </c>
      <c r="G76" s="67" t="s">
        <v>131</v>
      </c>
      <c r="H76" s="68" t="s">
        <v>35</v>
      </c>
      <c r="I76" s="67" t="s">
        <v>132</v>
      </c>
      <c r="J76" s="69">
        <v>50000</v>
      </c>
      <c r="K76" s="69"/>
      <c r="L76" s="82"/>
      <c r="M76" s="67" t="s">
        <v>215</v>
      </c>
    </row>
    <row r="77" spans="1:14" ht="39.950000000000003" customHeight="1">
      <c r="A77" s="68" t="s">
        <v>15</v>
      </c>
      <c r="B77" s="65">
        <v>2025</v>
      </c>
      <c r="C77" s="81">
        <v>2025</v>
      </c>
      <c r="D77" s="65"/>
      <c r="E77" s="67" t="s">
        <v>54</v>
      </c>
      <c r="F77" s="70" t="s">
        <v>50</v>
      </c>
      <c r="G77" s="70" t="s">
        <v>51</v>
      </c>
      <c r="H77" s="65">
        <v>8</v>
      </c>
      <c r="I77" s="70" t="s">
        <v>122</v>
      </c>
      <c r="J77" s="71">
        <v>47000</v>
      </c>
      <c r="K77" s="71"/>
      <c r="L77" s="98"/>
      <c r="M77" s="67" t="s">
        <v>122</v>
      </c>
      <c r="N77" s="117"/>
    </row>
    <row r="78" spans="1:14" ht="39.950000000000003" customHeight="1">
      <c r="A78" s="68" t="s">
        <v>15</v>
      </c>
      <c r="B78" s="65">
        <v>2025</v>
      </c>
      <c r="C78" s="81">
        <v>2025</v>
      </c>
      <c r="D78" s="65"/>
      <c r="E78" s="70" t="s">
        <v>162</v>
      </c>
      <c r="F78" s="70" t="s">
        <v>50</v>
      </c>
      <c r="G78" s="70" t="s">
        <v>51</v>
      </c>
      <c r="H78" s="65">
        <v>8</v>
      </c>
      <c r="I78" s="70" t="s">
        <v>122</v>
      </c>
      <c r="J78" s="71">
        <v>289000</v>
      </c>
      <c r="K78" s="71"/>
      <c r="L78" s="98"/>
      <c r="M78" s="67" t="s">
        <v>216</v>
      </c>
    </row>
    <row r="79" spans="1:14" ht="39.950000000000003" customHeight="1">
      <c r="A79" s="68" t="s">
        <v>15</v>
      </c>
      <c r="B79" s="65">
        <v>2025</v>
      </c>
      <c r="C79" s="81">
        <v>2025</v>
      </c>
      <c r="D79" s="65"/>
      <c r="E79" s="70" t="s">
        <v>150</v>
      </c>
      <c r="F79" s="70" t="s">
        <v>50</v>
      </c>
      <c r="G79" s="70" t="s">
        <v>51</v>
      </c>
      <c r="H79" s="65">
        <v>16</v>
      </c>
      <c r="I79" s="70" t="s">
        <v>122</v>
      </c>
      <c r="J79" s="71">
        <v>10000</v>
      </c>
      <c r="K79" s="71"/>
      <c r="L79" s="98"/>
      <c r="M79" s="67" t="s">
        <v>217</v>
      </c>
    </row>
    <row r="80" spans="1:14" ht="39.950000000000003" customHeight="1">
      <c r="A80" s="68" t="s">
        <v>15</v>
      </c>
      <c r="B80" s="65">
        <v>2025</v>
      </c>
      <c r="C80" s="81">
        <v>2025</v>
      </c>
      <c r="D80" s="65"/>
      <c r="E80" s="70" t="s">
        <v>195</v>
      </c>
      <c r="F80" s="70" t="s">
        <v>50</v>
      </c>
      <c r="G80" s="70" t="s">
        <v>51</v>
      </c>
      <c r="H80" s="65">
        <v>8</v>
      </c>
      <c r="I80" s="70" t="s">
        <v>122</v>
      </c>
      <c r="J80" s="71">
        <v>98000</v>
      </c>
      <c r="K80" s="71"/>
      <c r="L80" s="98"/>
      <c r="M80" s="67" t="s">
        <v>218</v>
      </c>
    </row>
    <row r="81" spans="1:14" ht="39.950000000000003" customHeight="1">
      <c r="A81" s="68" t="s">
        <v>15</v>
      </c>
      <c r="B81" s="65">
        <v>2025</v>
      </c>
      <c r="C81" s="81">
        <v>2025</v>
      </c>
      <c r="D81" s="65"/>
      <c r="E81" s="67" t="s">
        <v>63</v>
      </c>
      <c r="F81" s="70" t="s">
        <v>50</v>
      </c>
      <c r="G81" s="70" t="s">
        <v>51</v>
      </c>
      <c r="H81" s="65">
        <v>8</v>
      </c>
      <c r="I81" s="70" t="s">
        <v>122</v>
      </c>
      <c r="J81" s="71">
        <v>270000</v>
      </c>
      <c r="K81" s="71"/>
      <c r="L81" s="98"/>
      <c r="M81" s="67" t="s">
        <v>219</v>
      </c>
    </row>
    <row r="82" spans="1:14" ht="39.950000000000003" customHeight="1">
      <c r="A82" s="68" t="s">
        <v>15</v>
      </c>
      <c r="B82" s="65">
        <v>2025</v>
      </c>
      <c r="C82" s="81">
        <v>2025</v>
      </c>
      <c r="D82" s="65"/>
      <c r="E82" s="70" t="s">
        <v>64</v>
      </c>
      <c r="F82" s="70" t="s">
        <v>50</v>
      </c>
      <c r="G82" s="70" t="s">
        <v>51</v>
      </c>
      <c r="H82" s="65">
        <v>8</v>
      </c>
      <c r="I82" s="70" t="s">
        <v>122</v>
      </c>
      <c r="J82" s="71">
        <v>4000</v>
      </c>
      <c r="K82" s="71"/>
      <c r="L82" s="98"/>
      <c r="M82" s="67"/>
    </row>
    <row r="83" spans="1:14" ht="39.950000000000003" customHeight="1">
      <c r="A83" s="68">
        <v>2016</v>
      </c>
      <c r="B83" s="65">
        <v>2025</v>
      </c>
      <c r="C83" s="81">
        <v>2025</v>
      </c>
      <c r="D83" s="65"/>
      <c r="E83" s="67" t="s">
        <v>209</v>
      </c>
      <c r="F83" s="70" t="s">
        <v>50</v>
      </c>
      <c r="G83" s="70" t="s">
        <v>51</v>
      </c>
      <c r="H83" s="65">
        <v>8</v>
      </c>
      <c r="I83" s="70" t="s">
        <v>122</v>
      </c>
      <c r="J83" s="71">
        <v>36000</v>
      </c>
      <c r="K83" s="71"/>
      <c r="L83" s="98"/>
      <c r="M83" s="67" t="s">
        <v>122</v>
      </c>
    </row>
    <row r="84" spans="1:14" ht="39.950000000000003" customHeight="1">
      <c r="A84" s="68" t="s">
        <v>15</v>
      </c>
      <c r="B84" s="65">
        <v>2016</v>
      </c>
      <c r="C84" s="81">
        <v>2025</v>
      </c>
      <c r="D84" s="65"/>
      <c r="E84" s="67" t="s">
        <v>141</v>
      </c>
      <c r="F84" s="67" t="s">
        <v>50</v>
      </c>
      <c r="G84" s="67" t="s">
        <v>51</v>
      </c>
      <c r="H84" s="68" t="s">
        <v>35</v>
      </c>
      <c r="I84" s="67" t="s">
        <v>122</v>
      </c>
      <c r="J84" s="69">
        <v>6000</v>
      </c>
      <c r="K84" s="69"/>
      <c r="L84" s="82"/>
      <c r="M84" s="67"/>
    </row>
    <row r="85" spans="1:14" ht="39.950000000000003" customHeight="1">
      <c r="A85" s="68" t="s">
        <v>15</v>
      </c>
      <c r="B85" s="65">
        <v>2022</v>
      </c>
      <c r="C85" s="81">
        <v>2025</v>
      </c>
      <c r="D85" s="65"/>
      <c r="E85" s="70" t="s">
        <v>157</v>
      </c>
      <c r="F85" s="70" t="s">
        <v>70</v>
      </c>
      <c r="G85" s="70"/>
      <c r="H85" s="65">
        <v>30</v>
      </c>
      <c r="I85" s="67" t="s">
        <v>122</v>
      </c>
      <c r="J85" s="71">
        <v>6219000</v>
      </c>
      <c r="K85" s="71"/>
      <c r="L85" s="98"/>
      <c r="M85" s="70" t="s">
        <v>158</v>
      </c>
    </row>
    <row r="86" spans="1:14" ht="39.950000000000003" customHeight="1">
      <c r="A86" s="68" t="s">
        <v>15</v>
      </c>
      <c r="B86" s="65">
        <v>2022</v>
      </c>
      <c r="C86" s="81">
        <v>2025</v>
      </c>
      <c r="D86" s="65"/>
      <c r="E86" s="70" t="s">
        <v>121</v>
      </c>
      <c r="F86" s="70" t="s">
        <v>70</v>
      </c>
      <c r="G86" s="70"/>
      <c r="H86" s="65">
        <v>40</v>
      </c>
      <c r="I86" s="67" t="s">
        <v>122</v>
      </c>
      <c r="J86" s="71">
        <v>414000</v>
      </c>
      <c r="K86" s="71"/>
      <c r="L86" s="98"/>
      <c r="M86" s="70" t="s">
        <v>220</v>
      </c>
    </row>
    <row r="87" spans="1:14" ht="39.950000000000003" customHeight="1">
      <c r="A87" s="68" t="s">
        <v>15</v>
      </c>
      <c r="B87" s="65">
        <v>2017</v>
      </c>
      <c r="C87" s="81">
        <v>2025</v>
      </c>
      <c r="D87" s="65"/>
      <c r="E87" s="67" t="s">
        <v>155</v>
      </c>
      <c r="F87" s="67" t="s">
        <v>70</v>
      </c>
      <c r="G87" s="67"/>
      <c r="H87" s="68" t="s">
        <v>35</v>
      </c>
      <c r="I87" s="67" t="s">
        <v>122</v>
      </c>
      <c r="J87" s="69">
        <v>22000</v>
      </c>
      <c r="K87" s="69"/>
      <c r="L87" s="82"/>
      <c r="M87" s="67" t="s">
        <v>221</v>
      </c>
      <c r="N87" s="117">
        <f>SUM(J71:J87)</f>
        <v>8335000</v>
      </c>
    </row>
    <row r="88" spans="1:14" ht="39.950000000000003" customHeight="1">
      <c r="A88" s="68" t="s">
        <v>15</v>
      </c>
      <c r="B88" s="65">
        <v>2017</v>
      </c>
      <c r="C88" s="81">
        <v>2026</v>
      </c>
      <c r="D88" s="65"/>
      <c r="E88" s="67" t="s">
        <v>163</v>
      </c>
      <c r="F88" s="67" t="s">
        <v>70</v>
      </c>
      <c r="G88" s="67"/>
      <c r="H88" s="68">
        <v>10</v>
      </c>
      <c r="I88" s="67" t="s">
        <v>122</v>
      </c>
      <c r="J88" s="69">
        <v>25000</v>
      </c>
      <c r="K88" s="69"/>
      <c r="L88" s="82"/>
      <c r="M88" s="67" t="s">
        <v>164</v>
      </c>
    </row>
    <row r="89" spans="1:14" ht="39.950000000000003" customHeight="1">
      <c r="A89" s="68" t="s">
        <v>15</v>
      </c>
      <c r="B89" s="65">
        <v>2027</v>
      </c>
      <c r="C89" s="81">
        <v>2027</v>
      </c>
      <c r="D89" s="65"/>
      <c r="E89" s="70" t="s">
        <v>100</v>
      </c>
      <c r="F89" s="70" t="s">
        <v>45</v>
      </c>
      <c r="G89" s="70" t="s">
        <v>46</v>
      </c>
      <c r="H89" s="65">
        <v>3</v>
      </c>
      <c r="I89" s="70" t="s">
        <v>139</v>
      </c>
      <c r="J89" s="71">
        <v>9000</v>
      </c>
      <c r="K89" s="71"/>
      <c r="L89" s="106"/>
      <c r="M89" s="67"/>
    </row>
    <row r="90" spans="1:14" ht="39.950000000000003" customHeight="1">
      <c r="A90" s="68" t="s">
        <v>15</v>
      </c>
      <c r="B90" s="65">
        <v>2027</v>
      </c>
      <c r="C90" s="81">
        <v>2027</v>
      </c>
      <c r="D90" s="65"/>
      <c r="E90" s="70" t="s">
        <v>161</v>
      </c>
      <c r="F90" s="70" t="s">
        <v>76</v>
      </c>
      <c r="G90" s="70" t="s">
        <v>23</v>
      </c>
      <c r="H90" s="65"/>
      <c r="I90" s="70" t="s">
        <v>139</v>
      </c>
      <c r="J90" s="71">
        <v>23000</v>
      </c>
      <c r="K90" s="71"/>
      <c r="L90" s="102"/>
      <c r="M90" s="67"/>
    </row>
    <row r="91" spans="1:14" ht="39.950000000000003" hidden="1" customHeight="1">
      <c r="A91" s="68" t="s">
        <v>15</v>
      </c>
      <c r="B91" s="65">
        <v>2026</v>
      </c>
      <c r="C91" s="81">
        <v>2026</v>
      </c>
      <c r="D91" s="65"/>
      <c r="E91" s="70" t="s">
        <v>20</v>
      </c>
      <c r="F91" s="70" t="s">
        <v>17</v>
      </c>
      <c r="G91" s="70" t="s">
        <v>22</v>
      </c>
      <c r="H91" s="65">
        <v>10</v>
      </c>
      <c r="I91" s="70" t="s">
        <v>19</v>
      </c>
      <c r="J91" s="71">
        <v>7000</v>
      </c>
      <c r="K91" s="71"/>
      <c r="L91" s="98"/>
    </row>
    <row r="92" spans="1:14" ht="39.950000000000003" hidden="1" customHeight="1">
      <c r="A92" s="68" t="s">
        <v>15</v>
      </c>
      <c r="B92" s="65">
        <v>2026</v>
      </c>
      <c r="C92" s="81">
        <v>2026</v>
      </c>
      <c r="D92" s="65"/>
      <c r="E92" s="70" t="s">
        <v>20</v>
      </c>
      <c r="F92" s="70" t="s">
        <v>17</v>
      </c>
      <c r="G92" s="70" t="s">
        <v>21</v>
      </c>
      <c r="H92" s="65">
        <v>10</v>
      </c>
      <c r="I92" s="70" t="s">
        <v>19</v>
      </c>
      <c r="J92" s="71">
        <v>2000</v>
      </c>
      <c r="K92" s="71"/>
      <c r="L92" s="98"/>
    </row>
    <row r="93" spans="1:14" ht="39.950000000000003" hidden="1" customHeight="1">
      <c r="A93" s="68" t="s">
        <v>15</v>
      </c>
      <c r="B93" s="65">
        <v>2026</v>
      </c>
      <c r="C93" s="81">
        <v>2026</v>
      </c>
      <c r="D93" s="65"/>
      <c r="E93" s="70" t="s">
        <v>148</v>
      </c>
      <c r="F93" s="70" t="s">
        <v>17</v>
      </c>
      <c r="G93" s="70" t="s">
        <v>23</v>
      </c>
      <c r="H93" s="65">
        <v>10</v>
      </c>
      <c r="I93" s="70" t="s">
        <v>19</v>
      </c>
      <c r="J93" s="71">
        <v>16000</v>
      </c>
      <c r="K93" s="71"/>
      <c r="L93" s="98"/>
    </row>
    <row r="94" spans="1:14" ht="39.950000000000003" customHeight="1">
      <c r="A94" s="68" t="s">
        <v>15</v>
      </c>
      <c r="B94" s="65">
        <v>2019</v>
      </c>
      <c r="C94" s="81">
        <v>2028</v>
      </c>
      <c r="D94" s="65"/>
      <c r="E94" s="67" t="s">
        <v>169</v>
      </c>
      <c r="F94" s="67" t="s">
        <v>76</v>
      </c>
      <c r="G94" s="67" t="s">
        <v>88</v>
      </c>
      <c r="H94" s="68">
        <v>50</v>
      </c>
      <c r="I94" s="67" t="s">
        <v>122</v>
      </c>
      <c r="J94" s="69">
        <v>30000</v>
      </c>
      <c r="K94" s="69"/>
      <c r="L94" s="82"/>
      <c r="M94" s="67" t="s">
        <v>170</v>
      </c>
    </row>
    <row r="95" spans="1:14" ht="39.950000000000003" customHeight="1">
      <c r="A95" s="68" t="s">
        <v>15</v>
      </c>
      <c r="B95" s="65">
        <v>2022</v>
      </c>
      <c r="C95" s="81">
        <v>2028</v>
      </c>
      <c r="D95" s="65"/>
      <c r="E95" s="70" t="s">
        <v>168</v>
      </c>
      <c r="F95" s="70" t="s">
        <v>45</v>
      </c>
      <c r="G95" s="70" t="s">
        <v>46</v>
      </c>
      <c r="H95" s="65">
        <v>15</v>
      </c>
      <c r="I95" s="70" t="s">
        <v>139</v>
      </c>
      <c r="J95" s="71">
        <v>28000</v>
      </c>
      <c r="K95" s="71"/>
      <c r="L95" s="98"/>
      <c r="M95" s="67"/>
    </row>
    <row r="96" spans="1:14" ht="39.950000000000003" customHeight="1">
      <c r="A96" s="68" t="s">
        <v>15</v>
      </c>
      <c r="B96" s="65">
        <v>2023</v>
      </c>
      <c r="C96" s="81">
        <v>2028</v>
      </c>
      <c r="D96" s="65"/>
      <c r="E96" s="70" t="s">
        <v>90</v>
      </c>
      <c r="F96" s="70" t="s">
        <v>45</v>
      </c>
      <c r="G96" s="70" t="s">
        <v>46</v>
      </c>
      <c r="H96" s="65">
        <v>5</v>
      </c>
      <c r="I96" s="70" t="s">
        <v>139</v>
      </c>
      <c r="J96" s="71">
        <v>13000</v>
      </c>
      <c r="K96" s="71"/>
      <c r="L96" s="98"/>
      <c r="M96" s="67"/>
    </row>
    <row r="97" spans="1:13" ht="39.950000000000003" customHeight="1">
      <c r="A97" s="68" t="s">
        <v>15</v>
      </c>
      <c r="B97" s="65">
        <v>2022</v>
      </c>
      <c r="C97" s="81">
        <v>2028</v>
      </c>
      <c r="D97" s="65"/>
      <c r="E97" s="67" t="s">
        <v>107</v>
      </c>
      <c r="F97" s="70" t="s">
        <v>76</v>
      </c>
      <c r="G97" s="70" t="s">
        <v>108</v>
      </c>
      <c r="H97" s="65" t="s">
        <v>39</v>
      </c>
      <c r="I97" s="70" t="s">
        <v>139</v>
      </c>
      <c r="J97" s="71">
        <v>9000</v>
      </c>
      <c r="K97" s="71"/>
      <c r="L97" s="83">
        <v>3500</v>
      </c>
      <c r="M97" s="67"/>
    </row>
    <row r="98" spans="1:13" ht="39.950000000000003" customHeight="1">
      <c r="A98" s="68" t="s">
        <v>15</v>
      </c>
      <c r="B98" s="65">
        <v>2028</v>
      </c>
      <c r="C98" s="81">
        <v>2028</v>
      </c>
      <c r="D98" s="65"/>
      <c r="E98" s="70" t="s">
        <v>171</v>
      </c>
      <c r="F98" s="70" t="s">
        <v>76</v>
      </c>
      <c r="G98" s="70" t="s">
        <v>108</v>
      </c>
      <c r="H98" s="65">
        <v>15</v>
      </c>
      <c r="I98" s="70" t="s">
        <v>139</v>
      </c>
      <c r="J98" s="71">
        <v>88000</v>
      </c>
      <c r="K98" s="71"/>
      <c r="L98" s="102"/>
      <c r="M98" s="67"/>
    </row>
    <row r="99" spans="1:13" ht="39.950000000000003" customHeight="1">
      <c r="A99" s="68" t="s">
        <v>15</v>
      </c>
      <c r="B99" s="65">
        <v>2029</v>
      </c>
      <c r="C99" s="81">
        <v>2029</v>
      </c>
      <c r="D99" s="65"/>
      <c r="E99" s="70" t="s">
        <v>173</v>
      </c>
      <c r="F99" s="70" t="s">
        <v>76</v>
      </c>
      <c r="G99" s="70" t="s">
        <v>77</v>
      </c>
      <c r="H99" s="65" t="s">
        <v>39</v>
      </c>
      <c r="I99" s="70" t="s">
        <v>139</v>
      </c>
      <c r="J99" s="71">
        <v>181000</v>
      </c>
      <c r="K99" s="71"/>
      <c r="L99" s="102"/>
      <c r="M99" s="67"/>
    </row>
    <row r="100" spans="1:13" ht="39.950000000000003" customHeight="1">
      <c r="A100" s="68" t="s">
        <v>15</v>
      </c>
      <c r="B100" s="65">
        <v>2029</v>
      </c>
      <c r="C100" s="81">
        <v>2029</v>
      </c>
      <c r="D100" s="65"/>
      <c r="E100" s="70" t="s">
        <v>174</v>
      </c>
      <c r="F100" s="70" t="s">
        <v>76</v>
      </c>
      <c r="G100" s="70" t="s">
        <v>77</v>
      </c>
      <c r="H100" s="65">
        <v>30</v>
      </c>
      <c r="I100" s="70" t="s">
        <v>139</v>
      </c>
      <c r="J100" s="71">
        <v>71000</v>
      </c>
      <c r="K100" s="71"/>
      <c r="L100" s="102"/>
      <c r="M100" s="67"/>
    </row>
    <row r="101" spans="1:13" ht="39.950000000000003" customHeight="1">
      <c r="A101" s="68" t="s">
        <v>15</v>
      </c>
      <c r="B101" s="65">
        <v>2030</v>
      </c>
      <c r="C101" s="81">
        <v>2030</v>
      </c>
      <c r="D101" s="65"/>
      <c r="E101" s="70" t="s">
        <v>181</v>
      </c>
      <c r="F101" s="70" t="s">
        <v>45</v>
      </c>
      <c r="G101" s="70" t="s">
        <v>57</v>
      </c>
      <c r="H101" s="65"/>
      <c r="I101" s="70" t="s">
        <v>182</v>
      </c>
      <c r="J101" s="71">
        <v>11000</v>
      </c>
      <c r="K101" s="71"/>
      <c r="L101" s="101"/>
    </row>
    <row r="102" spans="1:13" ht="39.950000000000003" customHeight="1">
      <c r="A102" s="68" t="s">
        <v>15</v>
      </c>
      <c r="B102" s="65">
        <v>2030</v>
      </c>
      <c r="C102" s="81">
        <v>2030</v>
      </c>
      <c r="D102" s="65"/>
      <c r="E102" s="70" t="s">
        <v>183</v>
      </c>
      <c r="F102" s="70" t="s">
        <v>45</v>
      </c>
      <c r="G102" s="70" t="s">
        <v>57</v>
      </c>
      <c r="H102" s="65"/>
      <c r="I102" s="70" t="s">
        <v>139</v>
      </c>
      <c r="J102" s="71">
        <v>33000</v>
      </c>
      <c r="K102" s="85"/>
      <c r="L102" s="101"/>
    </row>
    <row r="103" spans="1:13" ht="39.950000000000003" customHeight="1">
      <c r="A103" s="68" t="s">
        <v>15</v>
      </c>
      <c r="B103" s="65">
        <v>2030</v>
      </c>
      <c r="C103" s="81">
        <v>2030</v>
      </c>
      <c r="D103" s="65"/>
      <c r="E103" s="70" t="s">
        <v>184</v>
      </c>
      <c r="F103" s="70" t="s">
        <v>45</v>
      </c>
      <c r="G103" s="70" t="s">
        <v>57</v>
      </c>
      <c r="H103" s="65"/>
      <c r="I103" s="70" t="s">
        <v>139</v>
      </c>
      <c r="J103" s="71">
        <v>2000</v>
      </c>
      <c r="K103" s="71"/>
      <c r="L103" s="101"/>
    </row>
    <row r="104" spans="1:13" ht="39.950000000000003" customHeight="1">
      <c r="A104" s="68" t="s">
        <v>15</v>
      </c>
      <c r="B104" s="65">
        <v>2030</v>
      </c>
      <c r="C104" s="81">
        <v>2030</v>
      </c>
      <c r="D104" s="65"/>
      <c r="E104" s="67" t="s">
        <v>180</v>
      </c>
      <c r="F104" s="70" t="s">
        <v>76</v>
      </c>
      <c r="G104" s="70" t="s">
        <v>88</v>
      </c>
      <c r="H104" s="65">
        <v>30</v>
      </c>
      <c r="I104" s="70" t="s">
        <v>139</v>
      </c>
      <c r="J104" s="71">
        <v>10000</v>
      </c>
      <c r="K104" s="71"/>
      <c r="L104" s="101"/>
    </row>
    <row r="105" spans="1:13" ht="39.950000000000003" customHeight="1">
      <c r="A105" s="68" t="s">
        <v>15</v>
      </c>
      <c r="B105" s="65">
        <v>2018</v>
      </c>
      <c r="C105" s="81">
        <v>2030</v>
      </c>
      <c r="D105" s="65"/>
      <c r="E105" s="67" t="s">
        <v>205</v>
      </c>
      <c r="F105" s="67" t="s">
        <v>45</v>
      </c>
      <c r="G105" s="67" t="s">
        <v>46</v>
      </c>
      <c r="H105" s="68">
        <v>30</v>
      </c>
      <c r="I105" s="67" t="s">
        <v>122</v>
      </c>
      <c r="J105" s="69">
        <v>1790000</v>
      </c>
      <c r="K105" s="69"/>
      <c r="L105" s="99"/>
      <c r="M105" s="67" t="s">
        <v>206</v>
      </c>
    </row>
    <row r="106" spans="1:13" ht="39.950000000000003" customHeight="1">
      <c r="A106" s="68" t="s">
        <v>15</v>
      </c>
      <c r="B106" s="65">
        <v>2018</v>
      </c>
      <c r="C106" s="81">
        <v>2030</v>
      </c>
      <c r="D106" s="65"/>
      <c r="E106" s="67" t="s">
        <v>178</v>
      </c>
      <c r="F106" s="67" t="s">
        <v>45</v>
      </c>
      <c r="G106" s="67" t="s">
        <v>46</v>
      </c>
      <c r="H106" s="68">
        <v>30</v>
      </c>
      <c r="I106" s="67" t="s">
        <v>139</v>
      </c>
      <c r="J106" s="69">
        <v>6000</v>
      </c>
      <c r="K106" s="69"/>
      <c r="L106" s="82"/>
      <c r="M106" s="67" t="s">
        <v>179</v>
      </c>
    </row>
    <row r="107" spans="1:13" ht="39.950000000000003" customHeight="1">
      <c r="A107" s="68" t="s">
        <v>15</v>
      </c>
      <c r="B107" s="65">
        <v>2018</v>
      </c>
      <c r="C107" s="81">
        <v>2030</v>
      </c>
      <c r="D107" s="65"/>
      <c r="E107" s="67" t="s">
        <v>207</v>
      </c>
      <c r="F107" s="67" t="s">
        <v>45</v>
      </c>
      <c r="G107" s="67" t="s">
        <v>46</v>
      </c>
      <c r="H107" s="68">
        <v>30</v>
      </c>
      <c r="I107" s="67" t="s">
        <v>122</v>
      </c>
      <c r="J107" s="69">
        <v>28000</v>
      </c>
      <c r="K107" s="69"/>
      <c r="L107" s="99"/>
      <c r="M107" s="67" t="s">
        <v>208</v>
      </c>
    </row>
    <row r="108" spans="1:13" ht="39.950000000000003" customHeight="1">
      <c r="A108" s="68" t="s">
        <v>15</v>
      </c>
      <c r="B108" s="65">
        <v>2030</v>
      </c>
      <c r="C108" s="81">
        <v>2030</v>
      </c>
      <c r="D108" s="65"/>
      <c r="E108" s="70" t="s">
        <v>100</v>
      </c>
      <c r="F108" s="70" t="s">
        <v>45</v>
      </c>
      <c r="G108" s="70" t="s">
        <v>46</v>
      </c>
      <c r="H108" s="65">
        <v>3</v>
      </c>
      <c r="I108" s="70" t="s">
        <v>139</v>
      </c>
      <c r="J108" s="71">
        <v>9000</v>
      </c>
      <c r="K108" s="71"/>
      <c r="L108" s="106"/>
    </row>
    <row r="109" spans="1:13" ht="39.950000000000003" customHeight="1">
      <c r="A109" s="68" t="s">
        <v>15</v>
      </c>
      <c r="B109" s="65">
        <v>2030</v>
      </c>
      <c r="C109" s="81">
        <v>2030</v>
      </c>
      <c r="D109" s="65"/>
      <c r="E109" s="70" t="s">
        <v>94</v>
      </c>
      <c r="F109" s="70" t="s">
        <v>50</v>
      </c>
      <c r="G109" s="70" t="s">
        <v>51</v>
      </c>
      <c r="H109" s="65"/>
      <c r="I109" s="70" t="s">
        <v>182</v>
      </c>
      <c r="J109" s="71">
        <v>36000</v>
      </c>
      <c r="K109" s="71"/>
      <c r="L109" s="101"/>
    </row>
    <row r="110" spans="1:13" ht="39.950000000000003" hidden="1" customHeight="1">
      <c r="A110" s="68" t="s">
        <v>15</v>
      </c>
      <c r="B110" s="65">
        <v>2030</v>
      </c>
      <c r="C110" s="81">
        <v>2030</v>
      </c>
      <c r="D110" s="65"/>
      <c r="E110" s="70" t="s">
        <v>177</v>
      </c>
      <c r="F110" s="70" t="s">
        <v>76</v>
      </c>
      <c r="G110" s="70" t="s">
        <v>88</v>
      </c>
      <c r="H110" s="65">
        <v>30</v>
      </c>
      <c r="I110" s="70" t="s">
        <v>19</v>
      </c>
      <c r="J110" s="71"/>
      <c r="K110" s="71"/>
      <c r="L110" s="101"/>
    </row>
    <row r="111" spans="1:13" ht="39.950000000000003" customHeight="1">
      <c r="A111" s="68">
        <v>2023</v>
      </c>
      <c r="B111" s="65">
        <v>2016</v>
      </c>
      <c r="C111" s="81">
        <v>2030</v>
      </c>
      <c r="D111" s="65"/>
      <c r="E111" s="67" t="s">
        <v>185</v>
      </c>
      <c r="F111" s="70" t="s">
        <v>17</v>
      </c>
      <c r="G111" s="70" t="s">
        <v>23</v>
      </c>
      <c r="H111" s="65">
        <v>10</v>
      </c>
      <c r="I111" s="70" t="s">
        <v>132</v>
      </c>
      <c r="J111" s="69">
        <v>145000</v>
      </c>
      <c r="K111" s="71"/>
      <c r="L111" s="101"/>
      <c r="M111" s="67" t="s">
        <v>186</v>
      </c>
    </row>
    <row r="112" spans="1:13" ht="39.950000000000003" customHeight="1">
      <c r="A112" s="68" t="s">
        <v>15</v>
      </c>
      <c r="B112" s="65">
        <v>2031</v>
      </c>
      <c r="C112" s="81">
        <v>2031</v>
      </c>
      <c r="D112" s="65"/>
      <c r="E112" s="70" t="s">
        <v>187</v>
      </c>
      <c r="F112" s="70" t="s">
        <v>76</v>
      </c>
      <c r="G112" s="70" t="s">
        <v>38</v>
      </c>
      <c r="H112" s="65"/>
      <c r="I112" s="70" t="s">
        <v>139</v>
      </c>
      <c r="J112" s="71">
        <v>35000</v>
      </c>
      <c r="K112" s="71"/>
      <c r="L112" s="101"/>
    </row>
    <row r="113" spans="1:13" ht="39.950000000000003" customHeight="1">
      <c r="A113" s="68" t="s">
        <v>15</v>
      </c>
      <c r="B113" s="65">
        <v>2031</v>
      </c>
      <c r="C113" s="81">
        <v>2031</v>
      </c>
      <c r="D113" s="65"/>
      <c r="E113" s="67" t="s">
        <v>36</v>
      </c>
      <c r="F113" s="70" t="s">
        <v>76</v>
      </c>
      <c r="G113" s="70" t="s">
        <v>38</v>
      </c>
      <c r="H113" s="65"/>
      <c r="I113" s="70" t="s">
        <v>139</v>
      </c>
      <c r="J113" s="71">
        <v>23000</v>
      </c>
      <c r="K113" s="71"/>
      <c r="L113" s="101"/>
    </row>
    <row r="114" spans="1:13" ht="39.950000000000003" customHeight="1">
      <c r="A114" s="68" t="s">
        <v>15</v>
      </c>
      <c r="B114" s="65">
        <v>2029</v>
      </c>
      <c r="C114" s="81">
        <v>2032</v>
      </c>
      <c r="D114" s="65"/>
      <c r="E114" s="70" t="s">
        <v>92</v>
      </c>
      <c r="F114" s="70" t="s">
        <v>76</v>
      </c>
      <c r="G114" s="70" t="s">
        <v>77</v>
      </c>
      <c r="H114" s="65"/>
      <c r="I114" s="70" t="s">
        <v>139</v>
      </c>
      <c r="J114" s="71">
        <v>16000</v>
      </c>
      <c r="K114" s="71"/>
      <c r="L114" s="102"/>
    </row>
    <row r="115" spans="1:13" ht="39.950000000000003" customHeight="1">
      <c r="A115" s="68" t="s">
        <v>15</v>
      </c>
      <c r="B115" s="65">
        <v>2032</v>
      </c>
      <c r="C115" s="81">
        <v>2032</v>
      </c>
      <c r="D115" s="65"/>
      <c r="E115" s="70" t="s">
        <v>190</v>
      </c>
      <c r="F115" s="70" t="s">
        <v>76</v>
      </c>
      <c r="G115" s="70" t="s">
        <v>38</v>
      </c>
      <c r="H115" s="65">
        <v>20</v>
      </c>
      <c r="I115" s="70" t="s">
        <v>139</v>
      </c>
      <c r="J115" s="71">
        <v>35000</v>
      </c>
      <c r="K115" s="71"/>
      <c r="L115" s="101"/>
    </row>
    <row r="116" spans="1:13" ht="39.950000000000003" customHeight="1">
      <c r="A116" s="68" t="s">
        <v>15</v>
      </c>
      <c r="B116" s="65">
        <v>2027</v>
      </c>
      <c r="C116" s="81">
        <v>2032</v>
      </c>
      <c r="D116" s="65"/>
      <c r="E116" s="70" t="s">
        <v>69</v>
      </c>
      <c r="F116" s="70" t="s">
        <v>70</v>
      </c>
      <c r="G116" s="70"/>
      <c r="H116" s="65">
        <v>10</v>
      </c>
      <c r="I116" s="70" t="s">
        <v>139</v>
      </c>
      <c r="J116" s="71">
        <v>50000</v>
      </c>
      <c r="K116" s="71"/>
      <c r="L116" s="104"/>
      <c r="M116" s="67"/>
    </row>
    <row r="117" spans="1:13" ht="39.950000000000003" customHeight="1">
      <c r="A117" s="68" t="s">
        <v>15</v>
      </c>
      <c r="B117" s="65">
        <v>2033</v>
      </c>
      <c r="C117" s="81">
        <v>2033</v>
      </c>
      <c r="D117" s="65"/>
      <c r="E117" s="70" t="s">
        <v>56</v>
      </c>
      <c r="F117" s="70" t="s">
        <v>45</v>
      </c>
      <c r="G117" s="70" t="s">
        <v>57</v>
      </c>
      <c r="H117" s="65">
        <v>8</v>
      </c>
      <c r="I117" s="70" t="s">
        <v>139</v>
      </c>
      <c r="J117" s="71">
        <v>8000</v>
      </c>
      <c r="K117" s="71"/>
      <c r="L117" s="98"/>
    </row>
    <row r="118" spans="1:13" ht="39.950000000000003" customHeight="1">
      <c r="A118" s="68" t="s">
        <v>15</v>
      </c>
      <c r="B118" s="65">
        <v>2033</v>
      </c>
      <c r="C118" s="81">
        <v>2033</v>
      </c>
      <c r="D118" s="65"/>
      <c r="E118" s="70" t="s">
        <v>149</v>
      </c>
      <c r="F118" s="70" t="s">
        <v>45</v>
      </c>
      <c r="G118" s="70" t="s">
        <v>57</v>
      </c>
      <c r="H118" s="65">
        <v>8</v>
      </c>
      <c r="I118" s="70" t="s">
        <v>139</v>
      </c>
      <c r="J118" s="71">
        <v>11000</v>
      </c>
      <c r="K118" s="71"/>
      <c r="L118" s="98"/>
    </row>
    <row r="119" spans="1:13" ht="39.950000000000003" customHeight="1">
      <c r="A119" s="68" t="s">
        <v>15</v>
      </c>
      <c r="B119" s="65">
        <v>2033</v>
      </c>
      <c r="C119" s="81">
        <v>2033</v>
      </c>
      <c r="D119" s="65"/>
      <c r="E119" s="70" t="s">
        <v>153</v>
      </c>
      <c r="F119" s="70" t="s">
        <v>45</v>
      </c>
      <c r="G119" s="70" t="s">
        <v>57</v>
      </c>
      <c r="H119" s="65">
        <v>8</v>
      </c>
      <c r="I119" s="70" t="s">
        <v>139</v>
      </c>
      <c r="J119" s="71">
        <v>33000</v>
      </c>
      <c r="K119" s="71"/>
      <c r="L119" s="98"/>
    </row>
    <row r="120" spans="1:13" ht="39.950000000000003" customHeight="1">
      <c r="A120" s="68" t="s">
        <v>15</v>
      </c>
      <c r="B120" s="65">
        <v>2033</v>
      </c>
      <c r="C120" s="81">
        <v>2033</v>
      </c>
      <c r="D120" s="65"/>
      <c r="E120" s="70" t="s">
        <v>90</v>
      </c>
      <c r="F120" s="70" t="s">
        <v>45</v>
      </c>
      <c r="G120" s="70" t="s">
        <v>46</v>
      </c>
      <c r="H120" s="65">
        <v>5</v>
      </c>
      <c r="I120" s="70" t="s">
        <v>139</v>
      </c>
      <c r="J120" s="71">
        <v>13000</v>
      </c>
      <c r="K120" s="71"/>
      <c r="L120" s="98"/>
    </row>
    <row r="121" spans="1:13" ht="39.950000000000003" customHeight="1">
      <c r="A121" s="68" t="s">
        <v>15</v>
      </c>
      <c r="B121" s="65">
        <v>2033</v>
      </c>
      <c r="C121" s="81">
        <v>2033</v>
      </c>
      <c r="D121" s="65"/>
      <c r="E121" s="70" t="s">
        <v>184</v>
      </c>
      <c r="F121" s="70" t="s">
        <v>50</v>
      </c>
      <c r="G121" s="70" t="s">
        <v>51</v>
      </c>
      <c r="H121" s="65"/>
      <c r="I121" s="70" t="s">
        <v>139</v>
      </c>
      <c r="J121" s="71">
        <v>160000</v>
      </c>
      <c r="K121" s="71"/>
      <c r="L121" s="104"/>
    </row>
    <row r="122" spans="1:13" ht="39.950000000000003" customHeight="1">
      <c r="A122" s="68" t="s">
        <v>15</v>
      </c>
      <c r="B122" s="65">
        <v>2033</v>
      </c>
      <c r="C122" s="81">
        <v>2033</v>
      </c>
      <c r="D122" s="65"/>
      <c r="E122" s="70" t="s">
        <v>53</v>
      </c>
      <c r="F122" s="70" t="s">
        <v>50</v>
      </c>
      <c r="G122" s="70" t="s">
        <v>51</v>
      </c>
      <c r="H122" s="65">
        <v>8</v>
      </c>
      <c r="I122" s="70" t="s">
        <v>139</v>
      </c>
      <c r="J122" s="71">
        <v>81000</v>
      </c>
      <c r="K122" s="71"/>
      <c r="L122" s="98"/>
      <c r="M122" s="70" t="s">
        <v>192</v>
      </c>
    </row>
    <row r="123" spans="1:13" ht="39.950000000000003" customHeight="1">
      <c r="A123" s="68" t="s">
        <v>15</v>
      </c>
      <c r="B123" s="65">
        <v>2033</v>
      </c>
      <c r="C123" s="81">
        <v>2033</v>
      </c>
      <c r="D123" s="65"/>
      <c r="E123" s="67" t="s">
        <v>54</v>
      </c>
      <c r="F123" s="70" t="s">
        <v>50</v>
      </c>
      <c r="G123" s="70" t="s">
        <v>51</v>
      </c>
      <c r="H123" s="65">
        <v>8</v>
      </c>
      <c r="I123" s="70" t="s">
        <v>139</v>
      </c>
      <c r="J123" s="71">
        <v>47000</v>
      </c>
      <c r="K123" s="71"/>
      <c r="L123" s="98"/>
      <c r="M123" s="70" t="s">
        <v>122</v>
      </c>
    </row>
    <row r="124" spans="1:13" ht="39.950000000000003" customHeight="1">
      <c r="A124" s="68">
        <v>2016</v>
      </c>
      <c r="B124" s="65">
        <v>2033</v>
      </c>
      <c r="C124" s="81">
        <v>2033</v>
      </c>
      <c r="D124" s="65"/>
      <c r="E124" s="67" t="s">
        <v>193</v>
      </c>
      <c r="F124" s="70" t="s">
        <v>50</v>
      </c>
      <c r="G124" s="70" t="s">
        <v>51</v>
      </c>
      <c r="H124" s="65">
        <v>8</v>
      </c>
      <c r="I124" s="70" t="s">
        <v>139</v>
      </c>
      <c r="J124" s="71">
        <v>36000</v>
      </c>
      <c r="K124" s="71"/>
      <c r="L124" s="98"/>
      <c r="M124" s="70" t="s">
        <v>194</v>
      </c>
    </row>
    <row r="125" spans="1:13" ht="39.950000000000003" customHeight="1">
      <c r="A125" s="68" t="s">
        <v>15</v>
      </c>
      <c r="B125" s="65">
        <v>2033</v>
      </c>
      <c r="C125" s="81">
        <v>2033</v>
      </c>
      <c r="D125" s="65"/>
      <c r="E125" s="70" t="s">
        <v>55</v>
      </c>
      <c r="F125" s="70" t="s">
        <v>50</v>
      </c>
      <c r="G125" s="70" t="s">
        <v>51</v>
      </c>
      <c r="H125" s="65">
        <v>8</v>
      </c>
      <c r="I125" s="70" t="s">
        <v>139</v>
      </c>
      <c r="J125" s="71">
        <v>135000</v>
      </c>
      <c r="K125" s="71"/>
      <c r="L125" s="98"/>
    </row>
    <row r="126" spans="1:13" ht="39.950000000000003" customHeight="1">
      <c r="A126" s="68" t="s">
        <v>15</v>
      </c>
      <c r="B126" s="65">
        <v>2033</v>
      </c>
      <c r="C126" s="81">
        <v>2033</v>
      </c>
      <c r="D126" s="65"/>
      <c r="E126" s="67" t="s">
        <v>60</v>
      </c>
      <c r="F126" s="70" t="s">
        <v>50</v>
      </c>
      <c r="G126" s="70" t="s">
        <v>51</v>
      </c>
      <c r="H126" s="65">
        <v>8</v>
      </c>
      <c r="I126" s="70" t="s">
        <v>139</v>
      </c>
      <c r="J126" s="71">
        <v>2000</v>
      </c>
      <c r="K126" s="71"/>
      <c r="L126" s="98"/>
    </row>
    <row r="127" spans="1:13" ht="39.950000000000003" customHeight="1">
      <c r="A127" s="68" t="s">
        <v>15</v>
      </c>
      <c r="B127" s="65">
        <v>2033</v>
      </c>
      <c r="C127" s="81">
        <v>2033</v>
      </c>
      <c r="D127" s="65"/>
      <c r="E127" s="70" t="s">
        <v>162</v>
      </c>
      <c r="F127" s="70" t="s">
        <v>50</v>
      </c>
      <c r="G127" s="70" t="s">
        <v>51</v>
      </c>
      <c r="H127" s="65">
        <v>8</v>
      </c>
      <c r="I127" s="70" t="s">
        <v>139</v>
      </c>
      <c r="J127" s="71">
        <v>289000</v>
      </c>
      <c r="K127" s="71"/>
      <c r="L127" s="98"/>
    </row>
    <row r="128" spans="1:13" ht="39.950000000000003" customHeight="1">
      <c r="A128" s="68" t="s">
        <v>15</v>
      </c>
      <c r="B128" s="65">
        <v>2033</v>
      </c>
      <c r="C128" s="81">
        <v>2033</v>
      </c>
      <c r="D128" s="65"/>
      <c r="E128" s="70" t="s">
        <v>150</v>
      </c>
      <c r="F128" s="70" t="s">
        <v>50</v>
      </c>
      <c r="G128" s="70" t="s">
        <v>51</v>
      </c>
      <c r="H128" s="65">
        <v>16</v>
      </c>
      <c r="I128" s="70" t="s">
        <v>139</v>
      </c>
      <c r="J128" s="71">
        <v>403000</v>
      </c>
      <c r="K128" s="71"/>
      <c r="L128" s="98"/>
    </row>
    <row r="129" spans="1:13" ht="39.950000000000003" customHeight="1">
      <c r="A129" s="68" t="s">
        <v>15</v>
      </c>
      <c r="B129" s="65">
        <v>2033</v>
      </c>
      <c r="C129" s="81">
        <v>2033</v>
      </c>
      <c r="D129" s="65"/>
      <c r="E129" s="70" t="s">
        <v>61</v>
      </c>
      <c r="F129" s="70" t="s">
        <v>50</v>
      </c>
      <c r="G129" s="70" t="s">
        <v>51</v>
      </c>
      <c r="H129" s="65">
        <v>8</v>
      </c>
      <c r="I129" s="70" t="s">
        <v>139</v>
      </c>
      <c r="J129" s="71">
        <v>4000</v>
      </c>
      <c r="K129" s="71"/>
      <c r="L129" s="98"/>
    </row>
    <row r="130" spans="1:13" ht="39.950000000000003" customHeight="1">
      <c r="A130" s="68" t="s">
        <v>15</v>
      </c>
      <c r="B130" s="65">
        <v>2033</v>
      </c>
      <c r="C130" s="81">
        <v>2033</v>
      </c>
      <c r="D130" s="65"/>
      <c r="E130" s="70" t="s">
        <v>195</v>
      </c>
      <c r="F130" s="70" t="s">
        <v>50</v>
      </c>
      <c r="G130" s="70" t="s">
        <v>51</v>
      </c>
      <c r="H130" s="65">
        <v>8</v>
      </c>
      <c r="I130" s="70" t="s">
        <v>139</v>
      </c>
      <c r="J130" s="71">
        <v>98000</v>
      </c>
      <c r="K130" s="71"/>
      <c r="L130" s="98"/>
    </row>
    <row r="131" spans="1:13" ht="39.950000000000003" customHeight="1">
      <c r="A131" s="68" t="s">
        <v>15</v>
      </c>
      <c r="B131" s="65">
        <v>2033</v>
      </c>
      <c r="C131" s="81">
        <v>2033</v>
      </c>
      <c r="D131" s="65"/>
      <c r="E131" s="67" t="s">
        <v>63</v>
      </c>
      <c r="F131" s="70" t="s">
        <v>50</v>
      </c>
      <c r="G131" s="70" t="s">
        <v>51</v>
      </c>
      <c r="H131" s="65">
        <v>8</v>
      </c>
      <c r="I131" s="70" t="s">
        <v>139</v>
      </c>
      <c r="J131" s="71">
        <v>270000</v>
      </c>
      <c r="K131" s="71"/>
      <c r="L131" s="98"/>
    </row>
    <row r="132" spans="1:13" ht="39.950000000000003" customHeight="1">
      <c r="A132" s="68" t="s">
        <v>15</v>
      </c>
      <c r="B132" s="65">
        <v>2033</v>
      </c>
      <c r="C132" s="81">
        <v>2033</v>
      </c>
      <c r="D132" s="65"/>
      <c r="E132" s="70" t="s">
        <v>64</v>
      </c>
      <c r="F132" s="70" t="s">
        <v>50</v>
      </c>
      <c r="G132" s="70" t="s">
        <v>51</v>
      </c>
      <c r="H132" s="65">
        <v>8</v>
      </c>
      <c r="I132" s="70" t="s">
        <v>139</v>
      </c>
      <c r="J132" s="71">
        <v>4000</v>
      </c>
      <c r="K132" s="71"/>
      <c r="L132" s="98"/>
    </row>
    <row r="133" spans="1:13" ht="39.950000000000003" customHeight="1">
      <c r="A133" s="68" t="s">
        <v>15</v>
      </c>
      <c r="B133" s="65">
        <v>2033</v>
      </c>
      <c r="C133" s="81">
        <v>2033</v>
      </c>
      <c r="D133" s="65"/>
      <c r="E133" s="70" t="s">
        <v>81</v>
      </c>
      <c r="F133" s="70" t="s">
        <v>50</v>
      </c>
      <c r="G133" s="70" t="s">
        <v>51</v>
      </c>
      <c r="H133" s="65">
        <v>8</v>
      </c>
      <c r="I133" s="70" t="s">
        <v>30</v>
      </c>
      <c r="J133" s="71">
        <v>786000</v>
      </c>
      <c r="K133" s="71"/>
      <c r="L133" s="98"/>
    </row>
    <row r="134" spans="1:13" ht="39.950000000000003" customHeight="1">
      <c r="A134" s="68" t="s">
        <v>15</v>
      </c>
      <c r="B134" s="65">
        <v>2033</v>
      </c>
      <c r="C134" s="81">
        <v>2033</v>
      </c>
      <c r="D134" s="65"/>
      <c r="E134" s="70" t="s">
        <v>191</v>
      </c>
      <c r="F134" s="70" t="s">
        <v>70</v>
      </c>
      <c r="G134" s="70"/>
      <c r="H134" s="65"/>
      <c r="I134" s="70" t="s">
        <v>139</v>
      </c>
      <c r="J134" s="71">
        <v>774000</v>
      </c>
      <c r="K134" s="71"/>
      <c r="L134" s="104"/>
    </row>
    <row r="135" spans="1:13" ht="39.950000000000003" customHeight="1">
      <c r="A135" s="68" t="s">
        <v>15</v>
      </c>
      <c r="B135" s="65">
        <v>2033</v>
      </c>
      <c r="C135" s="81">
        <v>2033</v>
      </c>
      <c r="D135" s="65"/>
      <c r="E135" s="70" t="s">
        <v>100</v>
      </c>
      <c r="F135" s="70" t="s">
        <v>198</v>
      </c>
      <c r="G135" s="70"/>
      <c r="H135" s="65">
        <v>3</v>
      </c>
      <c r="I135" s="70" t="s">
        <v>139</v>
      </c>
      <c r="J135" s="71">
        <v>9000</v>
      </c>
      <c r="K135" s="71"/>
      <c r="L135" s="106"/>
    </row>
    <row r="136" spans="1:13" ht="39.950000000000003" hidden="1" customHeight="1">
      <c r="A136" s="68" t="s">
        <v>15</v>
      </c>
      <c r="B136" s="65">
        <v>2034</v>
      </c>
      <c r="C136" s="81">
        <v>2034</v>
      </c>
      <c r="D136" s="65"/>
      <c r="E136" s="67" t="s">
        <v>107</v>
      </c>
      <c r="F136" s="70" t="s">
        <v>76</v>
      </c>
      <c r="G136" s="70" t="s">
        <v>108</v>
      </c>
      <c r="H136" s="65" t="s">
        <v>39</v>
      </c>
      <c r="I136" s="70" t="s">
        <v>139</v>
      </c>
      <c r="J136" s="71">
        <v>9000</v>
      </c>
      <c r="K136" s="71"/>
      <c r="L136" s="83">
        <v>3500</v>
      </c>
    </row>
    <row r="137" spans="1:13" ht="39.950000000000003" hidden="1" customHeight="1">
      <c r="A137" s="68" t="s">
        <v>15</v>
      </c>
      <c r="B137" s="65">
        <v>2034</v>
      </c>
      <c r="C137" s="81">
        <v>2034</v>
      </c>
      <c r="D137" s="65"/>
      <c r="E137" s="70" t="s">
        <v>200</v>
      </c>
      <c r="F137" s="70" t="s">
        <v>76</v>
      </c>
      <c r="G137" s="70" t="s">
        <v>88</v>
      </c>
      <c r="H137" s="65"/>
      <c r="I137" s="70" t="s">
        <v>139</v>
      </c>
      <c r="J137" s="71">
        <v>5000</v>
      </c>
      <c r="K137" s="71">
        <v>9000</v>
      </c>
      <c r="L137" s="102"/>
    </row>
    <row r="138" spans="1:13" ht="39.950000000000003" hidden="1" customHeight="1">
      <c r="A138" s="68" t="s">
        <v>15</v>
      </c>
      <c r="B138" s="65">
        <v>2034</v>
      </c>
      <c r="C138" s="81">
        <v>2034</v>
      </c>
      <c r="D138" s="65"/>
      <c r="E138" s="70" t="s">
        <v>201</v>
      </c>
      <c r="F138" s="70" t="s">
        <v>76</v>
      </c>
      <c r="G138" s="70" t="s">
        <v>88</v>
      </c>
      <c r="H138" s="65"/>
      <c r="I138" s="70" t="s">
        <v>139</v>
      </c>
      <c r="J138" s="71">
        <v>10000</v>
      </c>
      <c r="K138" s="71"/>
      <c r="L138" s="102"/>
    </row>
    <row r="139" spans="1:13" ht="39.950000000000003" hidden="1" customHeight="1">
      <c r="A139" s="68" t="s">
        <v>15</v>
      </c>
      <c r="B139" s="65">
        <v>2034</v>
      </c>
      <c r="C139" s="81">
        <v>2034</v>
      </c>
      <c r="D139" s="65"/>
      <c r="E139" s="70" t="s">
        <v>202</v>
      </c>
      <c r="F139" s="70" t="s">
        <v>76</v>
      </c>
      <c r="G139" s="70" t="s">
        <v>108</v>
      </c>
      <c r="H139" s="65"/>
      <c r="I139" s="70" t="s">
        <v>139</v>
      </c>
      <c r="J139" s="71">
        <v>9000</v>
      </c>
      <c r="K139" s="71"/>
      <c r="L139" s="102"/>
    </row>
    <row r="140" spans="1:13" ht="39.950000000000003" hidden="1" customHeight="1">
      <c r="A140" s="68" t="s">
        <v>15</v>
      </c>
      <c r="B140" s="65">
        <v>2037</v>
      </c>
      <c r="C140" s="81">
        <v>2037</v>
      </c>
      <c r="D140" s="65"/>
      <c r="E140" s="70" t="s">
        <v>69</v>
      </c>
      <c r="F140" s="70" t="s">
        <v>70</v>
      </c>
      <c r="G140" s="70"/>
      <c r="H140" s="65"/>
      <c r="I140" s="70" t="s">
        <v>139</v>
      </c>
      <c r="J140" s="69">
        <v>61000</v>
      </c>
      <c r="K140" s="71"/>
      <c r="L140" s="102"/>
      <c r="M140" s="67"/>
    </row>
    <row r="141" spans="1:13" ht="39.950000000000003" hidden="1" customHeight="1">
      <c r="A141" s="68" t="s">
        <v>15</v>
      </c>
      <c r="B141" s="65">
        <v>2038</v>
      </c>
      <c r="C141" s="81">
        <v>2038</v>
      </c>
      <c r="D141" s="65"/>
      <c r="E141" s="70" t="s">
        <v>90</v>
      </c>
      <c r="F141" s="70" t="s">
        <v>45</v>
      </c>
      <c r="G141" s="70" t="s">
        <v>46</v>
      </c>
      <c r="H141" s="65">
        <v>5</v>
      </c>
      <c r="I141" s="70" t="s">
        <v>139</v>
      </c>
      <c r="J141" s="71">
        <v>15000</v>
      </c>
      <c r="K141" s="71"/>
      <c r="L141" s="98"/>
    </row>
    <row r="142" spans="1:13" ht="39.950000000000003" hidden="1" customHeight="1">
      <c r="A142" s="68" t="s">
        <v>15</v>
      </c>
      <c r="B142" s="65">
        <v>2027</v>
      </c>
      <c r="C142" s="81">
        <v>2040</v>
      </c>
      <c r="D142" s="65"/>
      <c r="E142" s="70" t="s">
        <v>163</v>
      </c>
      <c r="F142" s="70" t="s">
        <v>70</v>
      </c>
      <c r="G142" s="70"/>
      <c r="H142" s="65">
        <v>15</v>
      </c>
      <c r="I142" s="70" t="s">
        <v>122</v>
      </c>
      <c r="J142" s="71">
        <v>4000</v>
      </c>
      <c r="K142" s="71"/>
      <c r="L142" s="105"/>
      <c r="M142" s="67"/>
    </row>
    <row r="143" spans="1:13" ht="39.950000000000003" hidden="1" customHeight="1">
      <c r="A143" s="68" t="s">
        <v>15</v>
      </c>
      <c r="B143" s="65">
        <v>2040</v>
      </c>
      <c r="C143" s="81">
        <v>2040</v>
      </c>
      <c r="D143" s="65"/>
      <c r="E143" s="70" t="s">
        <v>83</v>
      </c>
      <c r="F143" s="70" t="s">
        <v>76</v>
      </c>
      <c r="G143" s="70" t="s">
        <v>38</v>
      </c>
      <c r="H143" s="65">
        <v>20</v>
      </c>
      <c r="I143" s="70" t="s">
        <v>139</v>
      </c>
      <c r="J143" s="69">
        <v>214000</v>
      </c>
      <c r="K143" s="71"/>
      <c r="L143" s="102"/>
      <c r="M143" s="67"/>
    </row>
    <row r="144" spans="1:13" ht="39.950000000000003" hidden="1" customHeight="1">
      <c r="A144" s="68" t="s">
        <v>15</v>
      </c>
      <c r="B144" s="65">
        <v>2017</v>
      </c>
      <c r="C144" s="81" t="s">
        <v>211</v>
      </c>
      <c r="D144" s="65"/>
      <c r="E144" s="67" t="s">
        <v>166</v>
      </c>
      <c r="F144" s="67" t="s">
        <v>45</v>
      </c>
      <c r="G144" s="67" t="s">
        <v>57</v>
      </c>
      <c r="H144" s="68" t="s">
        <v>35</v>
      </c>
      <c r="I144" s="67" t="s">
        <v>136</v>
      </c>
      <c r="J144" s="69">
        <v>1000</v>
      </c>
      <c r="K144" s="69"/>
      <c r="L144" s="82"/>
      <c r="M144" s="67" t="s">
        <v>167</v>
      </c>
    </row>
    <row r="145" spans="1:13" ht="39.950000000000003" hidden="1" customHeight="1">
      <c r="A145" s="68" t="s">
        <v>15</v>
      </c>
      <c r="B145" s="65">
        <v>2025</v>
      </c>
      <c r="C145" s="81" t="s">
        <v>211</v>
      </c>
      <c r="D145" s="65"/>
      <c r="E145" s="70" t="s">
        <v>61</v>
      </c>
      <c r="F145" s="70" t="s">
        <v>50</v>
      </c>
      <c r="G145" s="70" t="s">
        <v>51</v>
      </c>
      <c r="H145" s="65">
        <v>8</v>
      </c>
      <c r="I145" s="70" t="s">
        <v>188</v>
      </c>
      <c r="J145" s="71">
        <v>4000</v>
      </c>
      <c r="K145" s="71"/>
      <c r="L145" s="98"/>
      <c r="M145" s="67"/>
    </row>
    <row r="146" spans="1:13" ht="39.950000000000003" hidden="1" customHeight="1">
      <c r="A146" s="68" t="s">
        <v>15</v>
      </c>
      <c r="B146" s="65">
        <v>2027</v>
      </c>
      <c r="C146" s="81" t="s">
        <v>211</v>
      </c>
      <c r="D146" s="65"/>
      <c r="E146" s="70" t="s">
        <v>165</v>
      </c>
      <c r="F146" s="70" t="s">
        <v>76</v>
      </c>
      <c r="G146" s="70" t="s">
        <v>108</v>
      </c>
      <c r="H146" s="65">
        <v>25</v>
      </c>
      <c r="I146" s="70" t="s">
        <v>136</v>
      </c>
      <c r="J146" s="71">
        <v>22000</v>
      </c>
      <c r="K146" s="71"/>
      <c r="L146" s="101"/>
      <c r="M146" s="67"/>
    </row>
    <row r="147" spans="1:13" ht="39.950000000000003" hidden="1" customHeight="1">
      <c r="A147" s="68" t="s">
        <v>15</v>
      </c>
      <c r="B147" s="65">
        <v>2025</v>
      </c>
      <c r="C147" s="81" t="s">
        <v>211</v>
      </c>
      <c r="D147" s="65"/>
      <c r="E147" s="67" t="s">
        <v>60</v>
      </c>
      <c r="F147" s="70" t="s">
        <v>50</v>
      </c>
      <c r="G147" s="70" t="s">
        <v>51</v>
      </c>
      <c r="H147" s="65">
        <v>8</v>
      </c>
      <c r="I147" s="70" t="s">
        <v>136</v>
      </c>
      <c r="J147" s="71">
        <v>2000</v>
      </c>
      <c r="K147" s="71"/>
      <c r="L147" s="98"/>
      <c r="M147" s="67"/>
    </row>
    <row r="148" spans="1:13" ht="39.950000000000003" hidden="1" customHeight="1">
      <c r="A148" s="68" t="s">
        <v>15</v>
      </c>
      <c r="B148" s="65">
        <v>2020</v>
      </c>
      <c r="C148" s="81" t="s">
        <v>211</v>
      </c>
      <c r="D148" s="65"/>
      <c r="E148" s="67" t="s">
        <v>176</v>
      </c>
      <c r="F148" s="67" t="s">
        <v>76</v>
      </c>
      <c r="G148" s="67" t="s">
        <v>88</v>
      </c>
      <c r="H148" s="68">
        <v>15</v>
      </c>
      <c r="I148" s="67" t="s">
        <v>136</v>
      </c>
      <c r="J148" s="69">
        <v>4000</v>
      </c>
      <c r="K148" s="69"/>
      <c r="L148" s="99"/>
      <c r="M148" s="67"/>
    </row>
    <row r="149" spans="1:13" ht="39.950000000000003" hidden="1" customHeight="1">
      <c r="A149" s="68" t="s">
        <v>15</v>
      </c>
      <c r="B149" s="65">
        <v>2020</v>
      </c>
      <c r="C149" s="81" t="s">
        <v>211</v>
      </c>
      <c r="D149" s="65"/>
      <c r="E149" s="70" t="s">
        <v>172</v>
      </c>
      <c r="F149" s="67" t="s">
        <v>50</v>
      </c>
      <c r="G149" s="67" t="s">
        <v>51</v>
      </c>
      <c r="H149" s="68">
        <v>30</v>
      </c>
      <c r="I149" s="67" t="s">
        <v>136</v>
      </c>
      <c r="J149" s="69">
        <v>2000</v>
      </c>
      <c r="K149" s="69"/>
      <c r="L149" s="99"/>
      <c r="M149" s="67"/>
    </row>
    <row r="150" spans="1:13" ht="39.950000000000003" hidden="1" customHeight="1">
      <c r="A150" s="68" t="s">
        <v>15</v>
      </c>
      <c r="B150" s="65">
        <v>2024</v>
      </c>
      <c r="C150" s="81" t="s">
        <v>211</v>
      </c>
      <c r="D150" s="65"/>
      <c r="E150" s="70" t="s">
        <v>159</v>
      </c>
      <c r="F150" s="70" t="s">
        <v>76</v>
      </c>
      <c r="G150" s="70" t="s">
        <v>160</v>
      </c>
      <c r="H150" s="65">
        <v>20</v>
      </c>
      <c r="I150" s="70" t="s">
        <v>136</v>
      </c>
      <c r="J150" s="71">
        <v>3000</v>
      </c>
      <c r="K150" s="71"/>
      <c r="L150" s="98"/>
    </row>
    <row r="151" spans="1:13" ht="39.950000000000003" hidden="1" customHeight="1">
      <c r="A151" s="68" t="s">
        <v>15</v>
      </c>
      <c r="B151" s="65">
        <v>2033</v>
      </c>
      <c r="C151" s="81" t="s">
        <v>211</v>
      </c>
      <c r="D151" s="65"/>
      <c r="E151" s="67" t="s">
        <v>199</v>
      </c>
      <c r="F151" s="67" t="s">
        <v>45</v>
      </c>
      <c r="G151" s="67" t="s">
        <v>46</v>
      </c>
      <c r="H151" s="68">
        <v>15</v>
      </c>
      <c r="I151" s="67" t="s">
        <v>136</v>
      </c>
      <c r="J151" s="69">
        <v>4000</v>
      </c>
      <c r="K151" s="69"/>
      <c r="L151" s="99"/>
      <c r="M151" s="67"/>
    </row>
    <row r="152" spans="1:13" ht="39.950000000000003" hidden="1" customHeight="1">
      <c r="A152" s="68" t="s">
        <v>15</v>
      </c>
      <c r="B152" s="65">
        <v>2019</v>
      </c>
      <c r="C152" s="81" t="s">
        <v>211</v>
      </c>
      <c r="D152" s="65"/>
      <c r="E152" s="67" t="s">
        <v>44</v>
      </c>
      <c r="F152" s="67" t="s">
        <v>45</v>
      </c>
      <c r="G152" s="67" t="s">
        <v>46</v>
      </c>
      <c r="H152" s="68">
        <v>3</v>
      </c>
      <c r="I152" s="67" t="s">
        <v>188</v>
      </c>
      <c r="J152" s="69">
        <v>6000</v>
      </c>
      <c r="K152" s="69"/>
      <c r="L152" s="82"/>
      <c r="M152" s="67" t="s">
        <v>189</v>
      </c>
    </row>
    <row r="153" spans="1:13" ht="39.950000000000003" hidden="1" customHeight="1">
      <c r="A153" s="68" t="s">
        <v>15</v>
      </c>
      <c r="B153" s="65">
        <v>2019</v>
      </c>
      <c r="C153" s="81" t="s">
        <v>211</v>
      </c>
      <c r="D153" s="65"/>
      <c r="E153" s="67" t="s">
        <v>48</v>
      </c>
      <c r="F153" s="67" t="s">
        <v>45</v>
      </c>
      <c r="G153" s="67" t="s">
        <v>46</v>
      </c>
      <c r="H153" s="68">
        <v>3</v>
      </c>
      <c r="I153" s="67" t="s">
        <v>188</v>
      </c>
      <c r="J153" s="69">
        <v>700</v>
      </c>
      <c r="K153" s="69"/>
      <c r="L153" s="82"/>
      <c r="M153" s="67" t="s">
        <v>189</v>
      </c>
    </row>
    <row r="154" spans="1:13" ht="39.950000000000003" hidden="1" customHeight="1">
      <c r="A154" s="68" t="s">
        <v>15</v>
      </c>
      <c r="B154" s="65">
        <v>2021</v>
      </c>
      <c r="C154" s="81" t="s">
        <v>211</v>
      </c>
      <c r="D154" s="65"/>
      <c r="E154" s="67" t="s">
        <v>152</v>
      </c>
      <c r="F154" s="70" t="s">
        <v>50</v>
      </c>
      <c r="G154" s="70" t="s">
        <v>51</v>
      </c>
      <c r="H154" s="65">
        <v>8</v>
      </c>
      <c r="I154" s="70" t="s">
        <v>188</v>
      </c>
      <c r="J154" s="71">
        <v>2000</v>
      </c>
      <c r="K154" s="71"/>
      <c r="L154" s="98"/>
    </row>
    <row r="155" spans="1:13" ht="39.950000000000003" hidden="1" customHeight="1">
      <c r="A155" s="68" t="s">
        <v>15</v>
      </c>
      <c r="B155" s="65">
        <v>2025</v>
      </c>
      <c r="C155" s="81" t="s">
        <v>211</v>
      </c>
      <c r="D155" s="65"/>
      <c r="E155" s="70" t="s">
        <v>210</v>
      </c>
      <c r="F155" s="70" t="s">
        <v>50</v>
      </c>
      <c r="G155" s="70" t="s">
        <v>51</v>
      </c>
      <c r="H155" s="65">
        <v>8</v>
      </c>
      <c r="I155" s="70" t="s">
        <v>188</v>
      </c>
      <c r="J155" s="71">
        <v>2000</v>
      </c>
      <c r="K155" s="71"/>
      <c r="L155" s="98"/>
    </row>
    <row r="156" spans="1:13" ht="39.950000000000003" hidden="1" customHeight="1">
      <c r="A156" s="68"/>
      <c r="C156" s="81"/>
      <c r="D156" s="65"/>
      <c r="E156" s="70"/>
      <c r="F156" s="70"/>
      <c r="G156" s="70"/>
      <c r="H156" s="65"/>
      <c r="I156" s="70"/>
      <c r="J156" s="100"/>
      <c r="K156" s="71"/>
      <c r="L156" s="102"/>
      <c r="M156" s="67"/>
    </row>
    <row r="157" spans="1:13" ht="39.950000000000003" hidden="1" customHeight="1">
      <c r="A157" s="68"/>
      <c r="C157" s="81"/>
      <c r="D157" s="65"/>
      <c r="E157" s="70"/>
      <c r="F157" s="70"/>
      <c r="G157" s="70"/>
      <c r="H157" s="65"/>
      <c r="I157" s="70"/>
      <c r="J157" s="100"/>
      <c r="K157" s="71"/>
      <c r="L157" s="102"/>
      <c r="M157" s="67"/>
    </row>
    <row r="158" spans="1:13" ht="39.950000000000003" hidden="1" customHeight="1">
      <c r="A158" s="68"/>
      <c r="C158" s="81"/>
      <c r="D158" s="65"/>
      <c r="E158" s="70"/>
      <c r="F158" s="70"/>
      <c r="G158" s="70"/>
      <c r="H158" s="65"/>
      <c r="I158" s="70"/>
      <c r="J158" s="103"/>
      <c r="K158" s="71"/>
      <c r="L158" s="101"/>
    </row>
    <row r="159" spans="1:13" ht="39.950000000000003" hidden="1" customHeight="1">
      <c r="A159" s="68"/>
      <c r="C159" s="81"/>
      <c r="D159" s="65"/>
      <c r="E159" s="70"/>
      <c r="F159" s="70"/>
      <c r="G159" s="70"/>
      <c r="H159" s="65"/>
      <c r="I159" s="70"/>
      <c r="J159" s="85"/>
      <c r="K159" s="71"/>
      <c r="L159" s="102"/>
    </row>
    <row r="160" spans="1:13" ht="39.950000000000003" customHeight="1"/>
    <row r="161" spans="2:40" ht="39.950000000000003" customHeight="1"/>
    <row r="162" spans="2:40" s="107" customFormat="1" ht="39.950000000000003" customHeight="1">
      <c r="B162" s="65"/>
      <c r="C162"/>
      <c r="D162"/>
      <c r="E162"/>
      <c r="F162"/>
      <c r="G162" s="3"/>
      <c r="H162" s="2"/>
      <c r="I162" s="1"/>
      <c r="J162"/>
      <c r="K162"/>
      <c r="L162" s="84"/>
      <c r="M162"/>
      <c r="N162" s="70"/>
      <c r="O162"/>
      <c r="P162" s="77"/>
      <c r="Q162"/>
      <c r="R162"/>
      <c r="S162" s="77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</row>
    <row r="163" spans="2:40" s="107" customFormat="1" ht="39.950000000000003" customHeight="1">
      <c r="B163" s="65"/>
      <c r="C163"/>
      <c r="D163"/>
      <c r="E163"/>
      <c r="F163"/>
      <c r="G163" s="3"/>
      <c r="H163" s="2"/>
      <c r="I163" s="1"/>
      <c r="J163"/>
      <c r="K163"/>
      <c r="L163" s="84"/>
      <c r="M163"/>
      <c r="N163" s="70"/>
      <c r="O163"/>
      <c r="P163" s="77"/>
      <c r="Q163"/>
      <c r="R163"/>
      <c r="S163" s="77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</row>
    <row r="164" spans="2:40" s="107" customFormat="1" ht="39.950000000000003" customHeight="1">
      <c r="B164" s="65"/>
      <c r="C164"/>
      <c r="D164"/>
      <c r="E164"/>
      <c r="F164"/>
      <c r="G164" s="3"/>
      <c r="H164" s="2"/>
      <c r="I164" s="1"/>
      <c r="J164"/>
      <c r="K164"/>
      <c r="L164" s="84"/>
      <c r="M164"/>
      <c r="N164" s="70"/>
      <c r="O164"/>
      <c r="P164" s="77"/>
      <c r="Q164"/>
      <c r="R164"/>
      <c r="S164" s="77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</row>
    <row r="165" spans="2:40" s="107" customFormat="1" ht="39.950000000000003" customHeight="1">
      <c r="B165" s="65"/>
      <c r="C165"/>
      <c r="D165"/>
      <c r="E165"/>
      <c r="F165"/>
      <c r="G165" s="3"/>
      <c r="H165" s="2"/>
      <c r="I165" s="1"/>
      <c r="J165"/>
      <c r="K165"/>
      <c r="L165" s="84"/>
      <c r="M165"/>
      <c r="N165" s="70"/>
      <c r="O165"/>
      <c r="P165" s="77"/>
      <c r="Q165"/>
      <c r="R165"/>
      <c r="S165" s="77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</row>
    <row r="166" spans="2:40" s="107" customFormat="1" ht="39.950000000000003" customHeight="1">
      <c r="B166" s="65"/>
      <c r="C166"/>
      <c r="D166"/>
      <c r="E166"/>
      <c r="F166"/>
      <c r="G166" s="3"/>
      <c r="H166" s="2"/>
      <c r="I166" s="1"/>
      <c r="J166"/>
      <c r="K166"/>
      <c r="L166" s="84"/>
      <c r="M166"/>
      <c r="N166" s="70"/>
      <c r="O166"/>
      <c r="P166" s="77"/>
      <c r="Q166"/>
      <c r="R166"/>
      <c r="S166" s="77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</row>
    <row r="167" spans="2:40" s="107" customFormat="1" ht="39.950000000000003" customHeight="1">
      <c r="B167" s="65"/>
      <c r="C167"/>
      <c r="D167"/>
      <c r="E167"/>
      <c r="F167"/>
      <c r="G167" s="3"/>
      <c r="H167" s="2"/>
      <c r="I167" s="1"/>
      <c r="J167"/>
      <c r="K167"/>
      <c r="L167" s="84"/>
      <c r="M167"/>
      <c r="N167" s="70"/>
      <c r="O167"/>
      <c r="P167" s="77"/>
      <c r="Q167"/>
      <c r="R167"/>
      <c r="S167" s="7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</row>
    <row r="168" spans="2:40" s="107" customFormat="1" ht="39.950000000000003" customHeight="1">
      <c r="B168" s="65"/>
      <c r="C168"/>
      <c r="D168"/>
      <c r="E168"/>
      <c r="F168"/>
      <c r="G168" s="3"/>
      <c r="H168" s="2"/>
      <c r="I168" s="1"/>
      <c r="J168"/>
      <c r="K168"/>
      <c r="L168" s="84"/>
      <c r="M168"/>
      <c r="N168" s="70"/>
      <c r="O168"/>
      <c r="P168" s="77"/>
      <c r="Q168"/>
      <c r="R168"/>
      <c r="S168" s="77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</row>
  </sheetData>
  <mergeCells count="4">
    <mergeCell ref="A1:M1"/>
    <mergeCell ref="A2:M2"/>
    <mergeCell ref="N8:O8"/>
    <mergeCell ref="Q8:R8"/>
  </mergeCells>
  <conditionalFormatting sqref="C4:C159">
    <cfRule type="containsText" dxfId="77" priority="1" operator="containsText" text="Vid behov">
      <formula>NOT(ISERROR(SEARCH("Vid behov",C4)))</formula>
    </cfRule>
    <cfRule type="cellIs" dxfId="76" priority="6" operator="equal">
      <formula>2028</formula>
    </cfRule>
    <cfRule type="cellIs" dxfId="75" priority="7" operator="equal">
      <formula>2024</formula>
    </cfRule>
    <cfRule type="cellIs" dxfId="74" priority="8" operator="equal">
      <formula>2020</formula>
    </cfRule>
    <cfRule type="cellIs" dxfId="73" priority="9" operator="equal">
      <formula>2029</formula>
    </cfRule>
    <cfRule type="cellIs" dxfId="72" priority="10" operator="equal">
      <formula>2025</formula>
    </cfRule>
    <cfRule type="cellIs" dxfId="71" priority="11" operator="equal">
      <formula>2021</formula>
    </cfRule>
    <cfRule type="cellIs" dxfId="70" priority="12" operator="equal">
      <formula>2026</formula>
    </cfRule>
    <cfRule type="cellIs" dxfId="69" priority="13" operator="equal">
      <formula>2022</formula>
    </cfRule>
    <cfRule type="cellIs" dxfId="68" priority="14" operator="equal">
      <formula>2018</formula>
    </cfRule>
    <cfRule type="cellIs" dxfId="67" priority="15" operator="equal">
      <formula>2031</formula>
    </cfRule>
    <cfRule type="cellIs" dxfId="66" priority="16" operator="equal">
      <formula>2027</formula>
    </cfRule>
    <cfRule type="cellIs" dxfId="65" priority="17" operator="equal">
      <formula>2023</formula>
    </cfRule>
    <cfRule type="cellIs" dxfId="64" priority="18" operator="equal">
      <formula>2019</formula>
    </cfRule>
    <cfRule type="cellIs" dxfId="63" priority="19" operator="equal">
      <formula>2017</formula>
    </cfRule>
    <cfRule type="cellIs" dxfId="62" priority="20" operator="equal">
      <formula>2016</formula>
    </cfRule>
  </conditionalFormatting>
  <conditionalFormatting sqref="I4:I37">
    <cfRule type="expression" dxfId="61" priority="5">
      <formula>Borttagen</formula>
    </cfRule>
  </conditionalFormatting>
  <conditionalFormatting sqref="I4:I159">
    <cfRule type="containsText" dxfId="60" priority="2" operator="containsText" text="Eftersatt">
      <formula>NOT(ISERROR(SEARCH("Eftersatt",I4)))</formula>
    </cfRule>
    <cfRule type="containsText" dxfId="59" priority="3" operator="containsText" text="Ersatt">
      <formula>NOT(ISERROR(SEARCH("Ersatt",I4)))</formula>
    </cfRule>
    <cfRule type="containsText" dxfId="58" priority="4" operator="containsText" text="Borttagen">
      <formula>NOT(ISERROR(SEARCH("Borttagen",I4)))</formula>
    </cfRule>
    <cfRule type="containsText" dxfId="57" priority="21" operator="containsText" text="Utfört">
      <formula>NOT(ISERROR(SEARCH("Utfört",I4)))</formula>
    </cfRule>
    <cfRule type="containsText" dxfId="56" priority="22" operator="containsText" text="Planerad">
      <formula>NOT(ISERROR(SEARCH("Planerad",I4)))</formula>
    </cfRule>
    <cfRule type="expression" dxfId="55" priority="23">
      <formula>"  Planerad"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5" fitToWidth="2" fitToHeight="8" orientation="landscape" horizontalDpi="1200" verticalDpi="1200" r:id="rId4"/>
  <headerFooter>
    <oddHeader>&amp;L&amp;"Calibri"&amp;10&amp;K000000 Classification: Private&amp;1#_x000D_&amp;"Calibri"&amp;11&amp;K000000Brf Hyveln 714800-0719</oddHeader>
  </headerFooter>
  <rowBreaks count="11" manualBreakCount="11">
    <brk id="20" max="12" man="1"/>
    <brk id="35" max="12" man="1"/>
    <brk id="40" max="12" man="1"/>
    <brk id="43" max="12" man="1"/>
    <brk id="51" max="12" man="1"/>
    <brk id="53" max="12" man="1"/>
    <brk id="56" max="12" man="1"/>
    <brk id="87" max="12" man="1"/>
    <brk id="100" max="12" man="1"/>
    <brk id="116" max="12" man="1"/>
    <brk id="143" max="24" man="1"/>
  </rowBreaks>
  <colBreaks count="1" manualBreakCount="1">
    <brk id="12" max="134" man="1"/>
  </colBreaks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E7DD-A701-4C55-A99D-26D26E915633}">
  <sheetPr codeName="Sheet2"/>
  <dimension ref="A1:AN167"/>
  <sheetViews>
    <sheetView topLeftCell="A137" zoomScale="90" zoomScaleNormal="90" zoomScaleSheetLayoutView="50" zoomScalePageLayoutView="30" workbookViewId="0">
      <selection activeCell="C143" sqref="C143:C149"/>
    </sheetView>
  </sheetViews>
  <sheetFormatPr defaultRowHeight="30" customHeight="1"/>
  <cols>
    <col min="1" max="1" width="10.7109375" style="107" customWidth="1"/>
    <col min="2" max="2" width="14.7109375" style="65" customWidth="1"/>
    <col min="3" max="4" width="14.7109375" customWidth="1"/>
    <col min="5" max="5" width="33.28515625" bestFit="1" customWidth="1"/>
    <col min="6" max="6" width="16" customWidth="1"/>
    <col min="7" max="7" width="24.7109375" style="3" customWidth="1"/>
    <col min="8" max="8" width="10.85546875" style="2" customWidth="1"/>
    <col min="9" max="9" width="13" style="1" bestFit="1" customWidth="1"/>
    <col min="10" max="10" width="17.140625" customWidth="1"/>
    <col min="11" max="11" width="15.7109375" customWidth="1"/>
    <col min="12" max="12" width="15.7109375" style="84" customWidth="1"/>
    <col min="13" max="13" width="50.7109375" customWidth="1"/>
    <col min="14" max="14" width="25.7109375" customWidth="1"/>
    <col min="15" max="15" width="23.42578125" bestFit="1" customWidth="1"/>
    <col min="16" max="16" width="25.7109375" style="77" customWidth="1"/>
    <col min="17" max="18" width="25.7109375" customWidth="1"/>
    <col min="19" max="19" width="25.140625" style="77" bestFit="1" customWidth="1"/>
    <col min="20" max="21" width="25.7109375" customWidth="1"/>
    <col min="22" max="22" width="8" bestFit="1" customWidth="1"/>
    <col min="23" max="23" width="6" bestFit="1" customWidth="1"/>
    <col min="24" max="24" width="8" bestFit="1" customWidth="1"/>
    <col min="25" max="26" width="6" bestFit="1" customWidth="1"/>
    <col min="27" max="27" width="8" bestFit="1" customWidth="1"/>
    <col min="28" max="28" width="6" bestFit="1" customWidth="1"/>
    <col min="29" max="29" width="11.28515625" bestFit="1" customWidth="1"/>
    <col min="30" max="30" width="25.5703125" bestFit="1" customWidth="1"/>
    <col min="31" max="31" width="18.7109375" bestFit="1" customWidth="1"/>
    <col min="32" max="32" width="29.28515625" bestFit="1" customWidth="1"/>
    <col min="33" max="33" width="22.42578125" bestFit="1" customWidth="1"/>
    <col min="34" max="34" width="40.28515625" bestFit="1" customWidth="1"/>
    <col min="35" max="35" width="14.42578125" bestFit="1" customWidth="1"/>
    <col min="36" max="36" width="22.42578125" bestFit="1" customWidth="1"/>
    <col min="37" max="37" width="18.85546875" bestFit="1" customWidth="1"/>
    <col min="38" max="38" width="22.5703125" bestFit="1" customWidth="1"/>
    <col min="39" max="39" width="18.7109375" bestFit="1" customWidth="1"/>
    <col min="40" max="40" width="22.7109375" bestFit="1" customWidth="1"/>
    <col min="41" max="41" width="15.140625" bestFit="1" customWidth="1"/>
    <col min="42" max="42" width="21.42578125" bestFit="1" customWidth="1"/>
    <col min="43" max="43" width="10.85546875" bestFit="1" customWidth="1"/>
    <col min="44" max="44" width="16.85546875" bestFit="1" customWidth="1"/>
    <col min="45" max="45" width="36.42578125" bestFit="1" customWidth="1"/>
    <col min="46" max="46" width="19" bestFit="1" customWidth="1"/>
    <col min="47" max="47" width="23.85546875" bestFit="1" customWidth="1"/>
    <col min="48" max="48" width="36" bestFit="1" customWidth="1"/>
    <col min="49" max="49" width="18.85546875" bestFit="1" customWidth="1"/>
    <col min="50" max="50" width="25.7109375" bestFit="1" customWidth="1"/>
    <col min="51" max="51" width="34.28515625" bestFit="1" customWidth="1"/>
    <col min="52" max="52" width="15.28515625" bestFit="1" customWidth="1"/>
    <col min="53" max="53" width="28.5703125" bestFit="1" customWidth="1"/>
    <col min="54" max="54" width="43.5703125" bestFit="1" customWidth="1"/>
    <col min="55" max="55" width="20.140625" bestFit="1" customWidth="1"/>
    <col min="56" max="56" width="20.7109375" bestFit="1" customWidth="1"/>
    <col min="57" max="57" width="12.42578125" bestFit="1" customWidth="1"/>
    <col min="58" max="58" width="12.85546875" bestFit="1" customWidth="1"/>
    <col min="59" max="59" width="14.5703125" bestFit="1" customWidth="1"/>
    <col min="60" max="60" width="15" bestFit="1" customWidth="1"/>
    <col min="61" max="61" width="22.28515625" bestFit="1" customWidth="1"/>
    <col min="62" max="62" width="12.5703125" bestFit="1" customWidth="1"/>
    <col min="63" max="63" width="34.7109375" bestFit="1" customWidth="1"/>
    <col min="64" max="64" width="14.42578125" bestFit="1" customWidth="1"/>
    <col min="65" max="65" width="11.42578125" bestFit="1" customWidth="1"/>
    <col min="66" max="66" width="19.5703125" bestFit="1" customWidth="1"/>
    <col min="67" max="67" width="26" bestFit="1" customWidth="1"/>
    <col min="68" max="68" width="27.28515625" bestFit="1" customWidth="1"/>
    <col min="69" max="69" width="16.28515625" bestFit="1" customWidth="1"/>
    <col min="70" max="70" width="16.7109375" bestFit="1" customWidth="1"/>
    <col min="71" max="71" width="27.85546875" bestFit="1" customWidth="1"/>
    <col min="72" max="72" width="29.28515625" bestFit="1" customWidth="1"/>
    <col min="73" max="73" width="14.5703125" bestFit="1" customWidth="1"/>
    <col min="74" max="74" width="21.5703125" bestFit="1" customWidth="1"/>
    <col min="75" max="75" width="19.140625" bestFit="1" customWidth="1"/>
    <col min="76" max="76" width="19.7109375" bestFit="1" customWidth="1"/>
    <col min="77" max="77" width="39.42578125" bestFit="1" customWidth="1"/>
    <col min="78" max="78" width="37.42578125" bestFit="1" customWidth="1"/>
    <col min="79" max="79" width="15.140625" bestFit="1" customWidth="1"/>
    <col min="80" max="80" width="23.85546875" bestFit="1" customWidth="1"/>
    <col min="81" max="81" width="39.5703125" bestFit="1" customWidth="1"/>
    <col min="82" max="82" width="24.28515625" bestFit="1" customWidth="1"/>
    <col min="83" max="83" width="17" bestFit="1" customWidth="1"/>
    <col min="84" max="84" width="28" bestFit="1" customWidth="1"/>
    <col min="85" max="85" width="39" bestFit="1" customWidth="1"/>
    <col min="86" max="86" width="48.7109375" bestFit="1" customWidth="1"/>
    <col min="87" max="87" width="27.5703125" bestFit="1" customWidth="1"/>
    <col min="88" max="88" width="29" bestFit="1" customWidth="1"/>
    <col min="89" max="89" width="11.28515625" bestFit="1" customWidth="1"/>
  </cols>
  <sheetData>
    <row r="1" spans="1:40" s="77" customFormat="1" ht="23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40" s="77" customFormat="1" ht="23.2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40" s="66" customFormat="1" ht="69.95" customHeight="1">
      <c r="A3" s="97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5" t="s">
        <v>8</v>
      </c>
      <c r="H3" s="95" t="s">
        <v>9</v>
      </c>
      <c r="I3" s="96" t="s">
        <v>10</v>
      </c>
      <c r="J3" s="95" t="s">
        <v>11</v>
      </c>
      <c r="K3" s="95" t="s">
        <v>12</v>
      </c>
      <c r="L3" s="95" t="s">
        <v>13</v>
      </c>
      <c r="M3" s="95" t="s">
        <v>14</v>
      </c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0" ht="39.950000000000003" hidden="1" customHeight="1">
      <c r="A4" s="68" t="s">
        <v>15</v>
      </c>
      <c r="B4" s="65">
        <v>2016</v>
      </c>
      <c r="C4" s="81">
        <v>2016</v>
      </c>
      <c r="D4" s="65"/>
      <c r="E4" s="67" t="s">
        <v>16</v>
      </c>
      <c r="F4" s="67" t="s">
        <v>17</v>
      </c>
      <c r="G4" s="67" t="s">
        <v>18</v>
      </c>
      <c r="H4" s="68">
        <v>20</v>
      </c>
      <c r="I4" s="67" t="s">
        <v>19</v>
      </c>
      <c r="J4" s="69">
        <v>12000</v>
      </c>
      <c r="K4" s="69"/>
      <c r="L4" s="82"/>
      <c r="M4" s="67"/>
      <c r="N4" s="77"/>
      <c r="O4" s="77"/>
      <c r="P4" s="123"/>
      <c r="Q4" s="77"/>
      <c r="R4" s="77"/>
      <c r="T4" s="77"/>
      <c r="U4" s="77"/>
      <c r="V4" s="77"/>
    </row>
    <row r="5" spans="1:40" ht="39.950000000000003" hidden="1" customHeight="1">
      <c r="A5" s="68" t="s">
        <v>15</v>
      </c>
      <c r="B5" s="65">
        <v>2016</v>
      </c>
      <c r="C5" s="81">
        <v>2016</v>
      </c>
      <c r="D5" s="65"/>
      <c r="E5" s="67" t="s">
        <v>20</v>
      </c>
      <c r="F5" s="67" t="s">
        <v>17</v>
      </c>
      <c r="G5" s="67" t="s">
        <v>21</v>
      </c>
      <c r="H5" s="68">
        <v>10</v>
      </c>
      <c r="I5" s="67" t="s">
        <v>19</v>
      </c>
      <c r="J5" s="69">
        <v>1000</v>
      </c>
      <c r="K5" s="69"/>
      <c r="L5" s="82"/>
      <c r="M5" s="67"/>
      <c r="N5" s="77"/>
      <c r="O5" s="77"/>
      <c r="P5" s="123"/>
      <c r="Q5" s="77"/>
      <c r="R5" s="77"/>
      <c r="T5" s="77"/>
      <c r="U5" s="77"/>
      <c r="V5" s="77"/>
    </row>
    <row r="6" spans="1:40" ht="39.950000000000003" hidden="1" customHeight="1" thickBot="1">
      <c r="A6" s="68" t="s">
        <v>15</v>
      </c>
      <c r="B6" s="65">
        <v>2016</v>
      </c>
      <c r="C6" s="81">
        <v>2016</v>
      </c>
      <c r="D6" s="65"/>
      <c r="E6" s="67" t="s">
        <v>20</v>
      </c>
      <c r="F6" s="67" t="s">
        <v>17</v>
      </c>
      <c r="G6" s="67" t="s">
        <v>22</v>
      </c>
      <c r="H6" s="68">
        <v>10</v>
      </c>
      <c r="I6" s="67" t="s">
        <v>19</v>
      </c>
      <c r="J6" s="69">
        <v>6000</v>
      </c>
      <c r="K6" s="69"/>
      <c r="L6" s="82"/>
      <c r="M6" s="67"/>
      <c r="N6" s="77"/>
      <c r="O6" s="77"/>
      <c r="Q6" s="77"/>
      <c r="R6" s="77"/>
      <c r="T6" s="77"/>
      <c r="U6" s="77"/>
      <c r="V6" s="77"/>
    </row>
    <row r="7" spans="1:40" ht="30.75" hidden="1" thickBot="1">
      <c r="A7" s="68" t="s">
        <v>15</v>
      </c>
      <c r="B7" s="65">
        <v>2016</v>
      </c>
      <c r="C7" s="81">
        <v>2016</v>
      </c>
      <c r="D7" s="65"/>
      <c r="E7" s="67" t="s">
        <v>20</v>
      </c>
      <c r="F7" s="67" t="s">
        <v>17</v>
      </c>
      <c r="G7" s="67" t="s">
        <v>23</v>
      </c>
      <c r="H7" s="68">
        <v>10</v>
      </c>
      <c r="I7" s="67" t="s">
        <v>19</v>
      </c>
      <c r="J7" s="69">
        <v>13000</v>
      </c>
      <c r="K7" s="69"/>
      <c r="L7" s="82"/>
      <c r="M7" s="67"/>
      <c r="N7" s="94" t="s">
        <v>10</v>
      </c>
      <c r="O7" s="74" t="s">
        <v>24</v>
      </c>
      <c r="P7" s="79"/>
      <c r="T7" s="77"/>
      <c r="U7" s="77"/>
      <c r="V7" s="77"/>
    </row>
    <row r="8" spans="1:40" ht="30.75" hidden="1" thickBot="1">
      <c r="A8" s="68" t="s">
        <v>15</v>
      </c>
      <c r="B8" s="65">
        <v>2016</v>
      </c>
      <c r="C8" s="81">
        <v>2016</v>
      </c>
      <c r="D8" s="65"/>
      <c r="E8" s="67" t="s">
        <v>25</v>
      </c>
      <c r="F8" s="67" t="s">
        <v>17</v>
      </c>
      <c r="G8" s="67" t="s">
        <v>23</v>
      </c>
      <c r="H8" s="68">
        <v>20</v>
      </c>
      <c r="I8" s="67" t="s">
        <v>19</v>
      </c>
      <c r="J8" s="69">
        <v>4000</v>
      </c>
      <c r="K8" s="69"/>
      <c r="L8" s="82"/>
      <c r="M8" s="67"/>
      <c r="N8" s="134"/>
      <c r="O8" s="135"/>
      <c r="P8" s="80"/>
      <c r="Q8" s="136"/>
      <c r="R8" s="136"/>
      <c r="T8" s="77"/>
      <c r="U8" s="77"/>
      <c r="V8" s="77"/>
    </row>
    <row r="9" spans="1:40" ht="39.950000000000003" hidden="1" customHeight="1" thickBot="1">
      <c r="A9" s="68" t="s">
        <v>15</v>
      </c>
      <c r="B9" s="65">
        <v>2016</v>
      </c>
      <c r="C9" s="81">
        <v>2016</v>
      </c>
      <c r="D9" s="65"/>
      <c r="E9" s="67" t="s">
        <v>26</v>
      </c>
      <c r="F9" s="67" t="s">
        <v>17</v>
      </c>
      <c r="G9" s="67" t="s">
        <v>23</v>
      </c>
      <c r="H9" s="68">
        <v>20</v>
      </c>
      <c r="I9" s="67" t="s">
        <v>19</v>
      </c>
      <c r="J9" s="69">
        <v>11000</v>
      </c>
      <c r="K9" s="69"/>
      <c r="L9" s="82"/>
      <c r="M9" s="67"/>
      <c r="N9" s="91" t="s">
        <v>27</v>
      </c>
      <c r="O9" s="86" t="s">
        <v>28</v>
      </c>
      <c r="P9" s="80"/>
      <c r="Q9" s="91" t="s">
        <v>29</v>
      </c>
      <c r="R9" s="93" t="s">
        <v>28</v>
      </c>
      <c r="T9" s="94" t="s">
        <v>10</v>
      </c>
      <c r="U9" s="74" t="s">
        <v>30</v>
      </c>
    </row>
    <row r="10" spans="1:40" ht="39.950000000000003" hidden="1" customHeight="1" thickTop="1" thickBot="1">
      <c r="A10" s="68" t="s">
        <v>15</v>
      </c>
      <c r="B10" s="65">
        <v>2016</v>
      </c>
      <c r="C10" s="81">
        <v>2016</v>
      </c>
      <c r="D10" s="65"/>
      <c r="E10" s="67" t="s">
        <v>31</v>
      </c>
      <c r="F10" s="67" t="s">
        <v>17</v>
      </c>
      <c r="G10" s="67" t="s">
        <v>21</v>
      </c>
      <c r="H10" s="68">
        <v>20</v>
      </c>
      <c r="I10" s="67" t="s">
        <v>19</v>
      </c>
      <c r="J10" s="69">
        <v>2000</v>
      </c>
      <c r="K10" s="69"/>
      <c r="L10" s="82"/>
      <c r="M10" s="67"/>
      <c r="N10" s="89">
        <v>2016</v>
      </c>
      <c r="O10" s="72">
        <v>106000</v>
      </c>
      <c r="P10" s="80"/>
      <c r="Q10" s="89">
        <v>2016</v>
      </c>
      <c r="R10" s="72">
        <v>151700</v>
      </c>
      <c r="T10" s="75"/>
      <c r="U10" s="76"/>
    </row>
    <row r="11" spans="1:40" ht="39.950000000000003" hidden="1" customHeight="1" thickBot="1">
      <c r="A11" s="68" t="s">
        <v>15</v>
      </c>
      <c r="B11" s="65">
        <v>2016</v>
      </c>
      <c r="C11" s="81">
        <v>2016</v>
      </c>
      <c r="D11" s="65"/>
      <c r="E11" s="67" t="s">
        <v>31</v>
      </c>
      <c r="F11" s="67" t="s">
        <v>17</v>
      </c>
      <c r="G11" s="67" t="s">
        <v>18</v>
      </c>
      <c r="H11" s="68">
        <v>20</v>
      </c>
      <c r="I11" s="67" t="s">
        <v>19</v>
      </c>
      <c r="J11" s="69">
        <v>9000</v>
      </c>
      <c r="K11" s="69"/>
      <c r="L11" s="82"/>
      <c r="M11" s="67"/>
      <c r="N11" s="89">
        <v>2017</v>
      </c>
      <c r="O11" s="72">
        <v>50000</v>
      </c>
      <c r="P11" s="80"/>
      <c r="Q11" s="89">
        <v>2017</v>
      </c>
      <c r="R11" s="72">
        <v>2601000</v>
      </c>
      <c r="T11" s="91" t="s">
        <v>32</v>
      </c>
      <c r="U11" s="92" t="s">
        <v>33</v>
      </c>
    </row>
    <row r="12" spans="1:40" ht="39.950000000000003" hidden="1" customHeight="1" thickTop="1">
      <c r="A12" s="68" t="s">
        <v>15</v>
      </c>
      <c r="B12" s="65">
        <v>2016</v>
      </c>
      <c r="C12" s="81">
        <v>2016</v>
      </c>
      <c r="D12" s="65"/>
      <c r="E12" s="67" t="s">
        <v>31</v>
      </c>
      <c r="F12" s="67" t="s">
        <v>17</v>
      </c>
      <c r="G12" s="67" t="s">
        <v>22</v>
      </c>
      <c r="H12" s="68">
        <v>20</v>
      </c>
      <c r="I12" s="67" t="s">
        <v>19</v>
      </c>
      <c r="J12" s="69">
        <v>9000</v>
      </c>
      <c r="K12" s="69"/>
      <c r="L12" s="82"/>
      <c r="M12" s="67"/>
      <c r="N12" s="89">
        <v>2018</v>
      </c>
      <c r="O12" s="72">
        <v>95000</v>
      </c>
      <c r="P12" s="80"/>
      <c r="Q12" s="89">
        <v>2018</v>
      </c>
      <c r="R12" s="72">
        <v>2581000</v>
      </c>
      <c r="T12" s="89">
        <v>2016</v>
      </c>
      <c r="U12" s="72">
        <v>278232</v>
      </c>
    </row>
    <row r="13" spans="1:40" ht="39.950000000000003" hidden="1" customHeight="1">
      <c r="A13" s="68" t="s">
        <v>15</v>
      </c>
      <c r="B13" s="65">
        <v>2016</v>
      </c>
      <c r="C13" s="81">
        <v>2016</v>
      </c>
      <c r="D13" s="65"/>
      <c r="E13" s="67" t="s">
        <v>34</v>
      </c>
      <c r="F13" s="67" t="s">
        <v>17</v>
      </c>
      <c r="G13" s="67" t="s">
        <v>21</v>
      </c>
      <c r="H13" s="68" t="s">
        <v>35</v>
      </c>
      <c r="I13" s="67" t="s">
        <v>19</v>
      </c>
      <c r="J13" s="69">
        <v>2000</v>
      </c>
      <c r="K13" s="69"/>
      <c r="L13" s="82"/>
      <c r="M13" s="67"/>
      <c r="N13" s="89">
        <v>2019</v>
      </c>
      <c r="O13" s="72">
        <v>951700</v>
      </c>
      <c r="P13" s="80"/>
      <c r="Q13" s="89">
        <v>2019</v>
      </c>
      <c r="R13" s="72">
        <v>1251700</v>
      </c>
      <c r="T13" s="89">
        <v>2017</v>
      </c>
      <c r="U13" s="72">
        <v>2925920</v>
      </c>
    </row>
    <row r="14" spans="1:40" ht="39.950000000000003" hidden="1" customHeight="1">
      <c r="A14" s="68" t="s">
        <v>15</v>
      </c>
      <c r="B14" s="65">
        <v>2016</v>
      </c>
      <c r="C14" s="81">
        <v>2016</v>
      </c>
      <c r="D14" s="65"/>
      <c r="E14" s="67" t="s">
        <v>34</v>
      </c>
      <c r="F14" s="67" t="s">
        <v>17</v>
      </c>
      <c r="G14" s="67" t="s">
        <v>18</v>
      </c>
      <c r="H14" s="68" t="s">
        <v>35</v>
      </c>
      <c r="I14" s="67" t="s">
        <v>19</v>
      </c>
      <c r="J14" s="69">
        <v>8000</v>
      </c>
      <c r="K14" s="69"/>
      <c r="L14" s="82"/>
      <c r="M14" s="67"/>
      <c r="N14" s="89">
        <v>2020</v>
      </c>
      <c r="O14" s="72">
        <v>2296000</v>
      </c>
      <c r="P14" s="80"/>
      <c r="Q14" s="89">
        <v>2020</v>
      </c>
      <c r="R14" s="72">
        <v>494000</v>
      </c>
      <c r="T14" s="89">
        <v>2018</v>
      </c>
      <c r="U14" s="72">
        <v>22000</v>
      </c>
    </row>
    <row r="15" spans="1:40" ht="39.950000000000003" hidden="1" customHeight="1">
      <c r="A15" s="68" t="s">
        <v>15</v>
      </c>
      <c r="B15" s="65">
        <v>2016</v>
      </c>
      <c r="C15" s="81">
        <v>2016</v>
      </c>
      <c r="D15" s="65"/>
      <c r="E15" s="67" t="s">
        <v>34</v>
      </c>
      <c r="F15" s="67" t="s">
        <v>17</v>
      </c>
      <c r="G15" s="67" t="s">
        <v>22</v>
      </c>
      <c r="H15" s="68" t="s">
        <v>35</v>
      </c>
      <c r="I15" s="67" t="s">
        <v>19</v>
      </c>
      <c r="J15" s="69">
        <v>7000</v>
      </c>
      <c r="K15" s="69"/>
      <c r="L15" s="82"/>
      <c r="M15" s="67"/>
      <c r="N15" s="89">
        <v>2021</v>
      </c>
      <c r="O15" s="72">
        <v>48000</v>
      </c>
      <c r="P15" s="80"/>
      <c r="Q15" s="89">
        <v>2021</v>
      </c>
      <c r="R15" s="72">
        <v>83000</v>
      </c>
      <c r="T15" s="89">
        <v>2019</v>
      </c>
      <c r="U15" s="72">
        <v>353750</v>
      </c>
    </row>
    <row r="16" spans="1:40" ht="39.950000000000003" hidden="1" customHeight="1">
      <c r="A16" s="68" t="s">
        <v>15</v>
      </c>
      <c r="B16" s="65">
        <v>2016</v>
      </c>
      <c r="C16" s="81">
        <v>2016</v>
      </c>
      <c r="D16" s="65"/>
      <c r="E16" s="67" t="s">
        <v>34</v>
      </c>
      <c r="F16" s="67" t="s">
        <v>17</v>
      </c>
      <c r="G16" s="67" t="s">
        <v>23</v>
      </c>
      <c r="H16" s="68" t="s">
        <v>35</v>
      </c>
      <c r="I16" s="67" t="s">
        <v>19</v>
      </c>
      <c r="J16" s="69">
        <v>16000</v>
      </c>
      <c r="K16" s="69"/>
      <c r="L16" s="82"/>
      <c r="M16" s="67"/>
      <c r="N16" s="89">
        <v>2022</v>
      </c>
      <c r="O16" s="72">
        <v>6676800</v>
      </c>
      <c r="P16" s="80"/>
      <c r="Q16" s="89">
        <v>2022</v>
      </c>
      <c r="R16" s="72">
        <v>6676800</v>
      </c>
      <c r="T16" s="89">
        <v>2020</v>
      </c>
      <c r="U16" s="72"/>
    </row>
    <row r="17" spans="1:21" ht="39.950000000000003" hidden="1" customHeight="1">
      <c r="A17" s="68" t="s">
        <v>15</v>
      </c>
      <c r="B17" s="65">
        <v>2016</v>
      </c>
      <c r="C17" s="81">
        <v>2016</v>
      </c>
      <c r="D17" s="65"/>
      <c r="E17" s="67" t="s">
        <v>36</v>
      </c>
      <c r="F17" s="67" t="s">
        <v>37</v>
      </c>
      <c r="G17" s="67" t="s">
        <v>38</v>
      </c>
      <c r="H17" s="68">
        <v>15</v>
      </c>
      <c r="I17" s="67" t="s">
        <v>30</v>
      </c>
      <c r="J17" s="69">
        <v>17000</v>
      </c>
      <c r="K17" s="69"/>
      <c r="L17" s="82"/>
      <c r="M17" s="67"/>
      <c r="N17" s="89">
        <v>2023</v>
      </c>
      <c r="O17" s="72">
        <v>11000</v>
      </c>
      <c r="P17" s="80"/>
      <c r="Q17" s="89">
        <v>2023</v>
      </c>
      <c r="R17" s="72">
        <v>11000</v>
      </c>
      <c r="T17" s="89">
        <v>2022</v>
      </c>
      <c r="U17" s="72"/>
    </row>
    <row r="18" spans="1:21" ht="39.950000000000003" hidden="1" customHeight="1" thickBot="1">
      <c r="A18" s="68" t="s">
        <v>39</v>
      </c>
      <c r="B18" s="65" t="s">
        <v>35</v>
      </c>
      <c r="C18" s="81">
        <v>2016</v>
      </c>
      <c r="D18" s="65">
        <v>2016</v>
      </c>
      <c r="E18" s="67" t="s">
        <v>40</v>
      </c>
      <c r="F18" s="67" t="s">
        <v>17</v>
      </c>
      <c r="G18" s="67" t="s">
        <v>41</v>
      </c>
      <c r="H18" s="68" t="s">
        <v>35</v>
      </c>
      <c r="I18" s="67" t="s">
        <v>30</v>
      </c>
      <c r="J18" s="69">
        <v>200000</v>
      </c>
      <c r="K18" s="69"/>
      <c r="L18" s="82">
        <v>278232</v>
      </c>
      <c r="M18" s="67" t="s">
        <v>42</v>
      </c>
      <c r="N18" s="89">
        <v>2024</v>
      </c>
      <c r="O18" s="72">
        <v>39000</v>
      </c>
      <c r="P18" s="80"/>
      <c r="Q18" s="89">
        <v>2024</v>
      </c>
      <c r="R18" s="72">
        <v>39000</v>
      </c>
      <c r="T18" s="90" t="s">
        <v>43</v>
      </c>
      <c r="U18" s="88"/>
    </row>
    <row r="19" spans="1:21" ht="39.950000000000003" hidden="1" customHeight="1" thickTop="1" thickBot="1">
      <c r="A19" s="68" t="s">
        <v>15</v>
      </c>
      <c r="B19" s="65">
        <v>2016</v>
      </c>
      <c r="C19" s="81">
        <v>2016</v>
      </c>
      <c r="D19" s="65">
        <v>2016</v>
      </c>
      <c r="E19" s="67" t="s">
        <v>44</v>
      </c>
      <c r="F19" s="67" t="s">
        <v>45</v>
      </c>
      <c r="G19" s="67" t="s">
        <v>46</v>
      </c>
      <c r="H19" s="68">
        <v>3</v>
      </c>
      <c r="I19" s="67" t="s">
        <v>30</v>
      </c>
      <c r="J19" s="69">
        <v>6000</v>
      </c>
      <c r="K19" s="69"/>
      <c r="L19" s="82"/>
      <c r="M19" s="67" t="s">
        <v>42</v>
      </c>
      <c r="N19" s="89">
        <v>2025</v>
      </c>
      <c r="O19" s="72">
        <v>2216800</v>
      </c>
      <c r="P19" s="80"/>
      <c r="Q19" s="89">
        <v>2025</v>
      </c>
      <c r="R19" s="72">
        <v>2216800</v>
      </c>
      <c r="T19" s="87" t="s">
        <v>47</v>
      </c>
      <c r="U19" s="73">
        <v>3579902</v>
      </c>
    </row>
    <row r="20" spans="1:21" ht="39.950000000000003" hidden="1" customHeight="1" thickBot="1">
      <c r="A20" s="68" t="s">
        <v>15</v>
      </c>
      <c r="B20" s="65">
        <v>2016</v>
      </c>
      <c r="C20" s="81">
        <v>2016</v>
      </c>
      <c r="D20" s="65">
        <v>2016</v>
      </c>
      <c r="E20" s="67" t="s">
        <v>48</v>
      </c>
      <c r="F20" s="67" t="s">
        <v>45</v>
      </c>
      <c r="G20" s="67" t="s">
        <v>46</v>
      </c>
      <c r="H20" s="68">
        <v>3</v>
      </c>
      <c r="I20" s="67" t="s">
        <v>30</v>
      </c>
      <c r="J20" s="69">
        <v>700</v>
      </c>
      <c r="K20" s="69"/>
      <c r="L20" s="82"/>
      <c r="M20" s="67" t="s">
        <v>42</v>
      </c>
      <c r="N20" s="90">
        <v>2026</v>
      </c>
      <c r="O20" s="88">
        <v>25000</v>
      </c>
      <c r="Q20" s="90">
        <v>2026</v>
      </c>
      <c r="R20" s="88">
        <v>25000</v>
      </c>
    </row>
    <row r="21" spans="1:21" ht="39.950000000000003" hidden="1" customHeight="1" thickTop="1" thickBot="1">
      <c r="A21" s="68" t="s">
        <v>15</v>
      </c>
      <c r="B21" s="65">
        <v>2017</v>
      </c>
      <c r="C21" s="81">
        <v>2017</v>
      </c>
      <c r="D21" s="65">
        <v>2017</v>
      </c>
      <c r="E21" s="67" t="s">
        <v>49</v>
      </c>
      <c r="F21" s="67" t="s">
        <v>50</v>
      </c>
      <c r="G21" s="67" t="s">
        <v>51</v>
      </c>
      <c r="H21" s="68">
        <v>30</v>
      </c>
      <c r="I21" s="67" t="s">
        <v>30</v>
      </c>
      <c r="J21" s="69">
        <v>2000</v>
      </c>
      <c r="K21" s="69"/>
      <c r="L21" s="82">
        <v>2000</v>
      </c>
      <c r="M21" s="67" t="s">
        <v>52</v>
      </c>
      <c r="N21" s="87" t="s">
        <v>47</v>
      </c>
      <c r="O21" s="73">
        <v>12515300</v>
      </c>
      <c r="Q21" s="87" t="s">
        <v>47</v>
      </c>
      <c r="R21" s="73">
        <v>16131000</v>
      </c>
    </row>
    <row r="22" spans="1:21" ht="39.950000000000003" hidden="1" customHeight="1">
      <c r="A22" s="68" t="s">
        <v>15</v>
      </c>
      <c r="B22" s="65">
        <v>2017</v>
      </c>
      <c r="C22" s="81">
        <v>2017</v>
      </c>
      <c r="D22" s="65">
        <v>2017</v>
      </c>
      <c r="E22" s="67" t="s">
        <v>53</v>
      </c>
      <c r="F22" s="67" t="s">
        <v>50</v>
      </c>
      <c r="G22" s="67" t="s">
        <v>51</v>
      </c>
      <c r="H22" s="68">
        <v>8</v>
      </c>
      <c r="I22" s="67" t="s">
        <v>30</v>
      </c>
      <c r="J22" s="69">
        <v>69000</v>
      </c>
      <c r="K22" s="69"/>
      <c r="L22" s="82">
        <v>69000</v>
      </c>
      <c r="M22" s="67" t="s">
        <v>52</v>
      </c>
    </row>
    <row r="23" spans="1:21" ht="39.950000000000003" hidden="1" customHeight="1">
      <c r="A23" s="68" t="s">
        <v>15</v>
      </c>
      <c r="B23" s="65">
        <v>2017</v>
      </c>
      <c r="C23" s="81">
        <v>2017</v>
      </c>
      <c r="D23" s="65">
        <v>2017</v>
      </c>
      <c r="E23" s="67" t="s">
        <v>54</v>
      </c>
      <c r="F23" s="67" t="s">
        <v>50</v>
      </c>
      <c r="G23" s="67" t="s">
        <v>51</v>
      </c>
      <c r="H23" s="68">
        <v>8</v>
      </c>
      <c r="I23" s="67" t="s">
        <v>30</v>
      </c>
      <c r="J23" s="69">
        <v>40000</v>
      </c>
      <c r="K23" s="69"/>
      <c r="L23" s="82">
        <v>40000</v>
      </c>
      <c r="M23" s="67" t="s">
        <v>52</v>
      </c>
    </row>
    <row r="24" spans="1:21" ht="39.950000000000003" hidden="1" customHeight="1">
      <c r="A24" s="68" t="s">
        <v>15</v>
      </c>
      <c r="B24" s="65">
        <v>2017</v>
      </c>
      <c r="C24" s="81">
        <v>2017</v>
      </c>
      <c r="D24" s="65">
        <v>2017</v>
      </c>
      <c r="E24" s="67" t="s">
        <v>55</v>
      </c>
      <c r="F24" s="67" t="s">
        <v>50</v>
      </c>
      <c r="G24" s="67" t="s">
        <v>51</v>
      </c>
      <c r="H24" s="68">
        <v>8</v>
      </c>
      <c r="I24" s="67" t="s">
        <v>30</v>
      </c>
      <c r="J24" s="69">
        <v>116000</v>
      </c>
      <c r="K24" s="69"/>
      <c r="L24" s="82">
        <v>116000</v>
      </c>
      <c r="M24" s="67" t="s">
        <v>52</v>
      </c>
    </row>
    <row r="25" spans="1:21" ht="39.950000000000003" hidden="1" customHeight="1">
      <c r="A25" s="68" t="s">
        <v>15</v>
      </c>
      <c r="B25" s="65">
        <v>2017</v>
      </c>
      <c r="C25" s="81">
        <v>2017</v>
      </c>
      <c r="D25" s="65">
        <v>2017</v>
      </c>
      <c r="E25" s="67" t="s">
        <v>56</v>
      </c>
      <c r="F25" s="67" t="s">
        <v>45</v>
      </c>
      <c r="G25" s="67" t="s">
        <v>57</v>
      </c>
      <c r="H25" s="68">
        <v>8</v>
      </c>
      <c r="I25" s="67" t="s">
        <v>30</v>
      </c>
      <c r="J25" s="69">
        <v>7000</v>
      </c>
      <c r="K25" s="69"/>
      <c r="L25" s="82">
        <v>7000</v>
      </c>
      <c r="M25" s="67" t="s">
        <v>52</v>
      </c>
    </row>
    <row r="26" spans="1:21" ht="39.950000000000003" hidden="1" customHeight="1">
      <c r="A26" s="68" t="s">
        <v>15</v>
      </c>
      <c r="B26" s="65">
        <v>2017</v>
      </c>
      <c r="C26" s="81">
        <v>2017</v>
      </c>
      <c r="D26" s="65">
        <v>2017</v>
      </c>
      <c r="E26" s="67" t="s">
        <v>58</v>
      </c>
      <c r="F26" s="67" t="s">
        <v>45</v>
      </c>
      <c r="G26" s="67" t="s">
        <v>57</v>
      </c>
      <c r="H26" s="68">
        <v>8</v>
      </c>
      <c r="I26" s="67" t="s">
        <v>30</v>
      </c>
      <c r="J26" s="69">
        <v>9000</v>
      </c>
      <c r="K26" s="69"/>
      <c r="L26" s="82">
        <v>9000</v>
      </c>
      <c r="M26" s="67" t="s">
        <v>52</v>
      </c>
    </row>
    <row r="27" spans="1:21" ht="39.950000000000003" hidden="1" customHeight="1">
      <c r="A27" s="68" t="s">
        <v>15</v>
      </c>
      <c r="B27" s="65">
        <v>2017</v>
      </c>
      <c r="C27" s="81">
        <v>2017</v>
      </c>
      <c r="D27" s="65">
        <v>2017</v>
      </c>
      <c r="E27" s="67" t="s">
        <v>59</v>
      </c>
      <c r="F27" s="67" t="s">
        <v>50</v>
      </c>
      <c r="G27" s="67" t="s">
        <v>51</v>
      </c>
      <c r="H27" s="68">
        <v>24</v>
      </c>
      <c r="I27" s="67" t="s">
        <v>30</v>
      </c>
      <c r="J27" s="69">
        <v>951000</v>
      </c>
      <c r="K27" s="69"/>
      <c r="L27" s="82">
        <v>951000</v>
      </c>
      <c r="M27" s="67" t="s">
        <v>52</v>
      </c>
    </row>
    <row r="28" spans="1:21" ht="39.950000000000003" hidden="1" customHeight="1">
      <c r="A28" s="68" t="s">
        <v>15</v>
      </c>
      <c r="B28" s="65">
        <v>2017</v>
      </c>
      <c r="C28" s="81">
        <v>2017</v>
      </c>
      <c r="D28" s="65">
        <v>2017</v>
      </c>
      <c r="E28" s="67" t="s">
        <v>60</v>
      </c>
      <c r="F28" s="67" t="s">
        <v>50</v>
      </c>
      <c r="G28" s="67" t="s">
        <v>51</v>
      </c>
      <c r="H28" s="68">
        <v>8</v>
      </c>
      <c r="I28" s="67" t="s">
        <v>30</v>
      </c>
      <c r="J28" s="69">
        <v>2000</v>
      </c>
      <c r="K28" s="69"/>
      <c r="L28" s="82">
        <v>2000</v>
      </c>
      <c r="M28" s="67" t="s">
        <v>52</v>
      </c>
    </row>
    <row r="29" spans="1:21" ht="39.950000000000003" hidden="1" customHeight="1">
      <c r="A29" s="68" t="s">
        <v>15</v>
      </c>
      <c r="B29" s="65">
        <v>2017</v>
      </c>
      <c r="C29" s="81">
        <v>2017</v>
      </c>
      <c r="D29" s="65">
        <v>2017</v>
      </c>
      <c r="E29" s="67" t="s">
        <v>61</v>
      </c>
      <c r="F29" s="67" t="s">
        <v>50</v>
      </c>
      <c r="G29" s="67" t="s">
        <v>51</v>
      </c>
      <c r="H29" s="68">
        <v>8</v>
      </c>
      <c r="I29" s="67" t="s">
        <v>30</v>
      </c>
      <c r="J29" s="69">
        <v>3000</v>
      </c>
      <c r="K29" s="69"/>
      <c r="L29" s="82">
        <v>3000</v>
      </c>
      <c r="M29" s="67" t="s">
        <v>52</v>
      </c>
    </row>
    <row r="30" spans="1:21" ht="39.950000000000003" hidden="1" customHeight="1">
      <c r="A30" s="68" t="s">
        <v>15</v>
      </c>
      <c r="B30" s="65">
        <v>2017</v>
      </c>
      <c r="C30" s="81">
        <v>2017</v>
      </c>
      <c r="D30" s="65">
        <v>2017</v>
      </c>
      <c r="E30" s="67" t="s">
        <v>62</v>
      </c>
      <c r="F30" s="67" t="s">
        <v>45</v>
      </c>
      <c r="G30" s="67" t="s">
        <v>57</v>
      </c>
      <c r="H30" s="68">
        <v>8</v>
      </c>
      <c r="I30" s="67" t="s">
        <v>30</v>
      </c>
      <c r="J30" s="69">
        <v>28000</v>
      </c>
      <c r="K30" s="69"/>
      <c r="L30" s="82">
        <v>28000</v>
      </c>
      <c r="M30" s="67" t="s">
        <v>52</v>
      </c>
    </row>
    <row r="31" spans="1:21" ht="39.950000000000003" hidden="1" customHeight="1">
      <c r="A31" s="68" t="s">
        <v>15</v>
      </c>
      <c r="B31" s="65">
        <v>2017</v>
      </c>
      <c r="C31" s="81">
        <v>2017</v>
      </c>
      <c r="D31" s="65">
        <v>2017</v>
      </c>
      <c r="E31" s="67" t="s">
        <v>63</v>
      </c>
      <c r="F31" s="67" t="s">
        <v>50</v>
      </c>
      <c r="G31" s="67" t="s">
        <v>51</v>
      </c>
      <c r="H31" s="68">
        <v>8</v>
      </c>
      <c r="I31" s="67" t="s">
        <v>30</v>
      </c>
      <c r="J31" s="69">
        <v>230000</v>
      </c>
      <c r="K31" s="69"/>
      <c r="L31" s="82">
        <v>230000</v>
      </c>
      <c r="M31" s="67" t="s">
        <v>52</v>
      </c>
    </row>
    <row r="32" spans="1:21" ht="39.950000000000003" hidden="1" customHeight="1">
      <c r="A32" s="68" t="s">
        <v>15</v>
      </c>
      <c r="B32" s="65">
        <v>2017</v>
      </c>
      <c r="C32" s="81">
        <v>2017</v>
      </c>
      <c r="D32" s="65">
        <v>2017</v>
      </c>
      <c r="E32" s="67" t="s">
        <v>64</v>
      </c>
      <c r="F32" s="67" t="s">
        <v>50</v>
      </c>
      <c r="G32" s="67" t="s">
        <v>51</v>
      </c>
      <c r="H32" s="68">
        <v>8</v>
      </c>
      <c r="I32" s="67" t="s">
        <v>30</v>
      </c>
      <c r="J32" s="69">
        <v>4000</v>
      </c>
      <c r="K32" s="69"/>
      <c r="L32" s="82">
        <v>4000</v>
      </c>
      <c r="M32" s="67" t="s">
        <v>52</v>
      </c>
    </row>
    <row r="33" spans="1:13" ht="39.950000000000003" hidden="1" customHeight="1">
      <c r="A33" s="68" t="s">
        <v>15</v>
      </c>
      <c r="B33" s="65">
        <v>2017</v>
      </c>
      <c r="C33" s="81">
        <v>2017</v>
      </c>
      <c r="D33" s="65">
        <v>2017</v>
      </c>
      <c r="E33" s="67" t="s">
        <v>65</v>
      </c>
      <c r="F33" s="67" t="s">
        <v>50</v>
      </c>
      <c r="G33" s="67" t="s">
        <v>51</v>
      </c>
      <c r="H33" s="68">
        <v>8</v>
      </c>
      <c r="I33" s="67" t="s">
        <v>30</v>
      </c>
      <c r="J33" s="69">
        <v>671000</v>
      </c>
      <c r="K33" s="69"/>
      <c r="L33" s="82">
        <v>671000</v>
      </c>
      <c r="M33" s="67" t="s">
        <v>52</v>
      </c>
    </row>
    <row r="34" spans="1:13" ht="39.950000000000003" hidden="1" customHeight="1">
      <c r="A34" s="68" t="s">
        <v>15</v>
      </c>
      <c r="B34" s="65">
        <v>2017</v>
      </c>
      <c r="C34" s="81">
        <v>2017</v>
      </c>
      <c r="D34" s="65">
        <v>2017</v>
      </c>
      <c r="E34" s="67" t="s">
        <v>66</v>
      </c>
      <c r="F34" s="67" t="s">
        <v>50</v>
      </c>
      <c r="G34" s="67" t="s">
        <v>51</v>
      </c>
      <c r="H34" s="68" t="s">
        <v>35</v>
      </c>
      <c r="I34" s="67" t="s">
        <v>30</v>
      </c>
      <c r="J34" s="69">
        <v>51000</v>
      </c>
      <c r="K34" s="69"/>
      <c r="L34" s="82">
        <v>51000</v>
      </c>
      <c r="M34" s="67" t="s">
        <v>52</v>
      </c>
    </row>
    <row r="35" spans="1:13" ht="39.950000000000003" hidden="1" customHeight="1">
      <c r="A35" s="68">
        <v>2017</v>
      </c>
      <c r="B35" s="65">
        <v>2017</v>
      </c>
      <c r="C35" s="81">
        <v>2017</v>
      </c>
      <c r="D35" s="65">
        <v>2017</v>
      </c>
      <c r="E35" s="67" t="s">
        <v>40</v>
      </c>
      <c r="F35" s="67" t="s">
        <v>17</v>
      </c>
      <c r="G35" s="67" t="s">
        <v>67</v>
      </c>
      <c r="H35" s="68" t="s">
        <v>35</v>
      </c>
      <c r="I35" s="67" t="s">
        <v>30</v>
      </c>
      <c r="J35" s="69">
        <v>300000</v>
      </c>
      <c r="K35" s="69"/>
      <c r="L35" s="82">
        <v>742920</v>
      </c>
      <c r="M35" s="67" t="s">
        <v>68</v>
      </c>
    </row>
    <row r="36" spans="1:13" ht="39.950000000000003" hidden="1" customHeight="1">
      <c r="A36" s="68" t="s">
        <v>15</v>
      </c>
      <c r="B36" s="65">
        <v>2017</v>
      </c>
      <c r="C36" s="81">
        <v>2018</v>
      </c>
      <c r="D36" s="65"/>
      <c r="E36" s="67" t="s">
        <v>69</v>
      </c>
      <c r="F36" s="67" t="s">
        <v>70</v>
      </c>
      <c r="G36" s="67"/>
      <c r="H36" s="68">
        <v>10</v>
      </c>
      <c r="I36" s="67" t="s">
        <v>71</v>
      </c>
      <c r="J36" s="69">
        <v>41000</v>
      </c>
      <c r="K36" s="69">
        <v>0</v>
      </c>
      <c r="L36" s="82"/>
      <c r="M36" s="67" t="s">
        <v>72</v>
      </c>
    </row>
    <row r="37" spans="1:13" ht="39.950000000000003" hidden="1" customHeight="1">
      <c r="A37" s="68">
        <v>2018</v>
      </c>
      <c r="B37" s="65">
        <v>2018</v>
      </c>
      <c r="C37" s="81">
        <v>2018</v>
      </c>
      <c r="D37" s="65"/>
      <c r="E37" s="67" t="s">
        <v>40</v>
      </c>
      <c r="F37" s="67" t="s">
        <v>17</v>
      </c>
      <c r="G37" s="67" t="s">
        <v>73</v>
      </c>
      <c r="H37" s="68" t="s">
        <v>35</v>
      </c>
      <c r="I37" s="67" t="s">
        <v>71</v>
      </c>
      <c r="J37" s="69">
        <v>300000</v>
      </c>
      <c r="K37" s="69"/>
      <c r="L37" s="82"/>
      <c r="M37" s="67" t="s">
        <v>74</v>
      </c>
    </row>
    <row r="38" spans="1:13" ht="39.950000000000003" hidden="1" customHeight="1">
      <c r="A38" s="68" t="s">
        <v>15</v>
      </c>
      <c r="B38" s="65">
        <v>2018</v>
      </c>
      <c r="C38" s="81">
        <v>2018</v>
      </c>
      <c r="D38" s="65"/>
      <c r="E38" s="67" t="s">
        <v>75</v>
      </c>
      <c r="F38" s="67" t="s">
        <v>76</v>
      </c>
      <c r="G38" s="67" t="s">
        <v>77</v>
      </c>
      <c r="H38" s="68" t="s">
        <v>35</v>
      </c>
      <c r="I38" s="67" t="s">
        <v>19</v>
      </c>
      <c r="J38" s="69">
        <v>3000</v>
      </c>
      <c r="K38" s="69"/>
      <c r="L38" s="82"/>
      <c r="M38" s="67"/>
    </row>
    <row r="39" spans="1:13" ht="39.950000000000003" hidden="1" customHeight="1">
      <c r="A39" s="68" t="s">
        <v>15</v>
      </c>
      <c r="B39" s="65">
        <v>2016</v>
      </c>
      <c r="C39" s="81">
        <v>2018</v>
      </c>
      <c r="D39" s="65">
        <v>2018</v>
      </c>
      <c r="E39" s="67" t="s">
        <v>78</v>
      </c>
      <c r="F39" s="67" t="s">
        <v>76</v>
      </c>
      <c r="G39" s="67" t="s">
        <v>79</v>
      </c>
      <c r="H39" s="68" t="s">
        <v>35</v>
      </c>
      <c r="I39" s="67" t="s">
        <v>30</v>
      </c>
      <c r="J39" s="69">
        <v>22000</v>
      </c>
      <c r="K39" s="69"/>
      <c r="L39" s="82">
        <v>22000</v>
      </c>
      <c r="M39" s="67" t="s">
        <v>80</v>
      </c>
    </row>
    <row r="40" spans="1:13" ht="39.950000000000003" hidden="1" customHeight="1">
      <c r="A40" s="68" t="s">
        <v>15</v>
      </c>
      <c r="B40" s="65">
        <v>2025</v>
      </c>
      <c r="C40" s="81">
        <v>2018</v>
      </c>
      <c r="D40" s="65"/>
      <c r="E40" s="70" t="s">
        <v>81</v>
      </c>
      <c r="F40" s="70" t="s">
        <v>50</v>
      </c>
      <c r="G40" s="70" t="s">
        <v>51</v>
      </c>
      <c r="H40" s="65">
        <v>8</v>
      </c>
      <c r="I40" s="70" t="s">
        <v>30</v>
      </c>
      <c r="J40" s="71">
        <v>786000</v>
      </c>
      <c r="K40" s="71"/>
      <c r="L40" s="98"/>
    </row>
    <row r="41" spans="1:13" ht="39.950000000000003" hidden="1" customHeight="1">
      <c r="A41" s="68" t="s">
        <v>39</v>
      </c>
      <c r="B41" s="65">
        <v>2019</v>
      </c>
      <c r="C41" s="81">
        <v>2019</v>
      </c>
      <c r="D41" s="65">
        <v>2019</v>
      </c>
      <c r="E41" s="67" t="s">
        <v>40</v>
      </c>
      <c r="F41" s="67" t="s">
        <v>17</v>
      </c>
      <c r="G41" s="67" t="s">
        <v>73</v>
      </c>
      <c r="H41" s="68" t="s">
        <v>35</v>
      </c>
      <c r="I41" s="67" t="s">
        <v>30</v>
      </c>
      <c r="J41" s="69">
        <v>300000</v>
      </c>
      <c r="K41" s="69"/>
      <c r="L41" s="82">
        <v>0</v>
      </c>
      <c r="M41" s="67" t="s">
        <v>82</v>
      </c>
    </row>
    <row r="42" spans="1:13" ht="39.950000000000003" hidden="1" customHeight="1">
      <c r="A42" s="68" t="s">
        <v>15</v>
      </c>
      <c r="B42" s="65">
        <v>2020</v>
      </c>
      <c r="C42" s="81">
        <v>2019</v>
      </c>
      <c r="D42" s="65">
        <v>2019</v>
      </c>
      <c r="E42" s="67" t="s">
        <v>83</v>
      </c>
      <c r="F42" s="67" t="s">
        <v>76</v>
      </c>
      <c r="G42" s="67" t="s">
        <v>38</v>
      </c>
      <c r="H42" s="68">
        <v>20</v>
      </c>
      <c r="I42" s="67" t="s">
        <v>30</v>
      </c>
      <c r="J42" s="69">
        <v>144000</v>
      </c>
      <c r="K42" s="69"/>
      <c r="L42" s="82">
        <v>353750</v>
      </c>
      <c r="M42" s="67" t="s">
        <v>84</v>
      </c>
    </row>
    <row r="43" spans="1:13" ht="39.950000000000003" hidden="1" customHeight="1">
      <c r="A43" s="68">
        <v>2023</v>
      </c>
      <c r="B43" s="65" t="s">
        <v>35</v>
      </c>
      <c r="C43" s="81">
        <v>2019</v>
      </c>
      <c r="D43" s="65">
        <v>2019</v>
      </c>
      <c r="E43" s="70" t="s">
        <v>85</v>
      </c>
      <c r="F43" s="70" t="s">
        <v>76</v>
      </c>
      <c r="G43" s="70"/>
      <c r="H43" s="65"/>
      <c r="I43" s="70" t="s">
        <v>30</v>
      </c>
      <c r="J43" s="69">
        <v>5030782</v>
      </c>
      <c r="K43" s="71"/>
      <c r="L43" s="83">
        <v>5030782</v>
      </c>
      <c r="M43" s="67" t="s">
        <v>86</v>
      </c>
    </row>
    <row r="44" spans="1:13" ht="39.950000000000003" hidden="1" customHeight="1">
      <c r="A44" s="68" t="s">
        <v>39</v>
      </c>
      <c r="B44" s="65">
        <v>2020</v>
      </c>
      <c r="C44" s="81">
        <v>2020</v>
      </c>
      <c r="D44" s="65"/>
      <c r="E44" s="67" t="s">
        <v>40</v>
      </c>
      <c r="F44" s="67" t="s">
        <v>17</v>
      </c>
      <c r="G44" s="67" t="s">
        <v>73</v>
      </c>
      <c r="H44" s="68" t="s">
        <v>35</v>
      </c>
      <c r="I44" s="67" t="s">
        <v>71</v>
      </c>
      <c r="J44" s="69">
        <v>300000</v>
      </c>
      <c r="K44" s="69"/>
      <c r="L44" s="99"/>
      <c r="M44" s="67"/>
    </row>
    <row r="45" spans="1:13" ht="39.950000000000003" hidden="1" customHeight="1">
      <c r="A45" s="68" t="s">
        <v>15</v>
      </c>
      <c r="B45" s="65">
        <v>2020</v>
      </c>
      <c r="C45" s="81">
        <v>2020</v>
      </c>
      <c r="D45" s="65"/>
      <c r="E45" s="67" t="s">
        <v>87</v>
      </c>
      <c r="F45" s="67" t="s">
        <v>76</v>
      </c>
      <c r="G45" s="67" t="s">
        <v>88</v>
      </c>
      <c r="H45" s="68">
        <v>30</v>
      </c>
      <c r="I45" s="67" t="s">
        <v>19</v>
      </c>
      <c r="J45" s="69">
        <v>5000</v>
      </c>
      <c r="K45" s="69"/>
      <c r="L45" s="99"/>
      <c r="M45" s="67"/>
    </row>
    <row r="46" spans="1:13" ht="39.950000000000003" hidden="1" customHeight="1">
      <c r="A46" s="68" t="s">
        <v>15</v>
      </c>
      <c r="B46" s="65">
        <v>2020</v>
      </c>
      <c r="C46" s="81">
        <v>2020</v>
      </c>
      <c r="D46" s="65"/>
      <c r="E46" s="67" t="s">
        <v>89</v>
      </c>
      <c r="F46" s="67" t="s">
        <v>76</v>
      </c>
      <c r="G46" s="67" t="s">
        <v>88</v>
      </c>
      <c r="H46" s="68">
        <v>30</v>
      </c>
      <c r="I46" s="67" t="s">
        <v>19</v>
      </c>
      <c r="J46" s="69">
        <v>10000</v>
      </c>
      <c r="K46" s="69"/>
      <c r="L46" s="99"/>
      <c r="M46" s="67"/>
    </row>
    <row r="47" spans="1:13" ht="39.950000000000003" hidden="1" customHeight="1">
      <c r="A47" s="68" t="s">
        <v>15</v>
      </c>
      <c r="B47" s="65">
        <v>2018</v>
      </c>
      <c r="C47" s="81">
        <v>2020</v>
      </c>
      <c r="D47" s="65">
        <v>2020</v>
      </c>
      <c r="E47" s="67" t="s">
        <v>90</v>
      </c>
      <c r="F47" s="67" t="s">
        <v>45</v>
      </c>
      <c r="G47" s="67" t="s">
        <v>46</v>
      </c>
      <c r="H47" s="68">
        <v>5</v>
      </c>
      <c r="I47" s="67" t="s">
        <v>30</v>
      </c>
      <c r="J47" s="69">
        <v>10000</v>
      </c>
      <c r="K47" s="69">
        <v>17800</v>
      </c>
      <c r="L47" s="82"/>
      <c r="M47" s="67" t="s">
        <v>91</v>
      </c>
    </row>
    <row r="48" spans="1:13" ht="39.950000000000003" hidden="1" customHeight="1">
      <c r="A48" s="68" t="s">
        <v>15</v>
      </c>
      <c r="B48" s="65">
        <v>2019</v>
      </c>
      <c r="C48" s="81">
        <v>2020</v>
      </c>
      <c r="D48" s="65">
        <v>2020</v>
      </c>
      <c r="E48" s="67" t="s">
        <v>92</v>
      </c>
      <c r="F48" s="67" t="s">
        <v>76</v>
      </c>
      <c r="G48" s="67" t="s">
        <v>77</v>
      </c>
      <c r="H48" s="68">
        <v>10</v>
      </c>
      <c r="I48" s="67" t="s">
        <v>30</v>
      </c>
      <c r="J48" s="69">
        <v>13000</v>
      </c>
      <c r="K48" s="69"/>
      <c r="L48" s="82">
        <v>18990</v>
      </c>
      <c r="M48" s="67" t="s">
        <v>93</v>
      </c>
    </row>
    <row r="49" spans="1:14" ht="39.950000000000003" hidden="1" customHeight="1">
      <c r="A49" s="68" t="s">
        <v>15</v>
      </c>
      <c r="B49" s="65">
        <v>2020</v>
      </c>
      <c r="C49" s="81">
        <v>2020</v>
      </c>
      <c r="D49" s="65"/>
      <c r="E49" s="67" t="s">
        <v>94</v>
      </c>
      <c r="F49" s="67" t="s">
        <v>50</v>
      </c>
      <c r="G49" s="67" t="s">
        <v>51</v>
      </c>
      <c r="H49" s="68">
        <v>10</v>
      </c>
      <c r="I49" s="67" t="s">
        <v>30</v>
      </c>
      <c r="J49" s="69">
        <v>29000</v>
      </c>
      <c r="K49" s="69"/>
      <c r="L49" s="99"/>
      <c r="M49" s="67" t="s">
        <v>95</v>
      </c>
    </row>
    <row r="50" spans="1:14" ht="39.950000000000003" hidden="1" customHeight="1">
      <c r="A50" s="68" t="s">
        <v>15</v>
      </c>
      <c r="B50" s="65">
        <v>2021</v>
      </c>
      <c r="C50" s="81">
        <v>2020</v>
      </c>
      <c r="D50" s="65"/>
      <c r="E50" s="70" t="s">
        <v>96</v>
      </c>
      <c r="F50" s="70" t="s">
        <v>76</v>
      </c>
      <c r="G50" s="70" t="s">
        <v>38</v>
      </c>
      <c r="H50" s="65">
        <v>15</v>
      </c>
      <c r="I50" s="70" t="s">
        <v>30</v>
      </c>
      <c r="J50" s="71">
        <v>43000</v>
      </c>
      <c r="K50" s="71"/>
      <c r="L50" s="98"/>
      <c r="M50" s="70" t="s">
        <v>97</v>
      </c>
    </row>
    <row r="51" spans="1:14" ht="39.950000000000003" hidden="1" customHeight="1">
      <c r="A51" s="68">
        <v>2023</v>
      </c>
      <c r="B51" s="65" t="s">
        <v>35</v>
      </c>
      <c r="C51" s="81">
        <v>2020</v>
      </c>
      <c r="D51" s="65">
        <v>2020</v>
      </c>
      <c r="E51" s="70" t="s">
        <v>98</v>
      </c>
      <c r="F51" s="70" t="s">
        <v>76</v>
      </c>
      <c r="G51" s="70" t="s">
        <v>38</v>
      </c>
      <c r="H51" s="65"/>
      <c r="I51" s="70" t="s">
        <v>30</v>
      </c>
      <c r="J51" s="69"/>
      <c r="K51" s="71"/>
      <c r="L51" s="98"/>
      <c r="M51" s="67" t="s">
        <v>99</v>
      </c>
    </row>
    <row r="52" spans="1:14" ht="39.950000000000003" hidden="1" customHeight="1">
      <c r="A52" s="68" t="s">
        <v>15</v>
      </c>
      <c r="B52" s="65">
        <v>2018</v>
      </c>
      <c r="C52" s="81">
        <v>2021</v>
      </c>
      <c r="D52" s="65"/>
      <c r="E52" s="70" t="s">
        <v>100</v>
      </c>
      <c r="F52" s="70" t="s">
        <v>45</v>
      </c>
      <c r="G52" s="70" t="s">
        <v>46</v>
      </c>
      <c r="H52" s="65">
        <v>3</v>
      </c>
      <c r="I52" s="70" t="s">
        <v>19</v>
      </c>
      <c r="J52" s="71">
        <v>8000</v>
      </c>
      <c r="K52" s="71"/>
      <c r="L52" s="98"/>
      <c r="M52" s="70" t="s">
        <v>101</v>
      </c>
    </row>
    <row r="53" spans="1:14" ht="39.950000000000003" hidden="1" customHeight="1">
      <c r="A53" s="68" t="s">
        <v>15</v>
      </c>
      <c r="B53" s="65">
        <v>2021</v>
      </c>
      <c r="C53" s="81">
        <v>2021</v>
      </c>
      <c r="D53" s="65"/>
      <c r="E53" s="67" t="s">
        <v>102</v>
      </c>
      <c r="F53" s="70" t="s">
        <v>76</v>
      </c>
      <c r="G53" s="70" t="s">
        <v>38</v>
      </c>
      <c r="H53" s="65">
        <v>15</v>
      </c>
      <c r="I53" s="70" t="s">
        <v>30</v>
      </c>
      <c r="J53" s="71">
        <v>17000</v>
      </c>
      <c r="K53" s="71"/>
      <c r="L53" s="98"/>
      <c r="M53" s="67" t="s">
        <v>103</v>
      </c>
    </row>
    <row r="54" spans="1:14" ht="39.950000000000003" hidden="1" customHeight="1">
      <c r="A54" s="68" t="s">
        <v>15</v>
      </c>
      <c r="B54" s="65">
        <v>2021</v>
      </c>
      <c r="C54" s="81">
        <v>2022</v>
      </c>
      <c r="D54" s="65"/>
      <c r="E54" s="70" t="s">
        <v>104</v>
      </c>
      <c r="F54" s="70" t="s">
        <v>76</v>
      </c>
      <c r="G54" s="70" t="s">
        <v>38</v>
      </c>
      <c r="H54" s="65">
        <v>15</v>
      </c>
      <c r="I54" s="70" t="s">
        <v>30</v>
      </c>
      <c r="J54" s="71">
        <v>21000</v>
      </c>
      <c r="K54" s="71"/>
      <c r="L54" s="98"/>
      <c r="M54" s="70" t="s">
        <v>105</v>
      </c>
    </row>
    <row r="55" spans="1:14" ht="39.950000000000003" hidden="1" customHeight="1">
      <c r="A55" s="68">
        <v>2023</v>
      </c>
      <c r="B55" s="65" t="s">
        <v>35</v>
      </c>
      <c r="C55" s="81">
        <v>2022</v>
      </c>
      <c r="D55" s="65">
        <v>2022</v>
      </c>
      <c r="E55" s="70" t="s">
        <v>106</v>
      </c>
      <c r="F55" s="70" t="s">
        <v>70</v>
      </c>
      <c r="G55" s="70" t="s">
        <v>51</v>
      </c>
      <c r="H55" s="65" t="s">
        <v>35</v>
      </c>
      <c r="I55" s="70" t="s">
        <v>30</v>
      </c>
      <c r="J55" s="71" t="s">
        <v>35</v>
      </c>
      <c r="K55" s="71"/>
      <c r="L55" s="83">
        <v>1011739</v>
      </c>
      <c r="M55" s="67"/>
    </row>
    <row r="56" spans="1:14" ht="39.950000000000003" hidden="1" customHeight="1">
      <c r="A56" s="68" t="s">
        <v>15</v>
      </c>
      <c r="B56" s="65">
        <v>2022</v>
      </c>
      <c r="C56" s="81">
        <v>2022</v>
      </c>
      <c r="D56" s="65"/>
      <c r="E56" s="67" t="s">
        <v>107</v>
      </c>
      <c r="F56" s="70" t="s">
        <v>76</v>
      </c>
      <c r="G56" s="70" t="s">
        <v>108</v>
      </c>
      <c r="H56" s="65">
        <v>6</v>
      </c>
      <c r="I56" s="70" t="s">
        <v>30</v>
      </c>
      <c r="J56" s="71">
        <v>9000</v>
      </c>
      <c r="K56" s="71"/>
      <c r="L56" s="83">
        <v>3500</v>
      </c>
    </row>
    <row r="57" spans="1:14" ht="39.950000000000003" customHeight="1">
      <c r="A57" s="68" t="s">
        <v>15</v>
      </c>
      <c r="B57" s="65">
        <v>2018</v>
      </c>
      <c r="C57" s="81">
        <v>2024</v>
      </c>
      <c r="D57" s="65"/>
      <c r="E57" s="67" t="s">
        <v>196</v>
      </c>
      <c r="F57" s="67" t="s">
        <v>45</v>
      </c>
      <c r="G57" s="67" t="s">
        <v>46</v>
      </c>
      <c r="H57" s="68" t="s">
        <v>35</v>
      </c>
      <c r="I57" s="67" t="s">
        <v>122</v>
      </c>
      <c r="J57" s="69">
        <v>147000</v>
      </c>
      <c r="K57" s="69"/>
      <c r="L57" s="99"/>
      <c r="M57" s="67" t="s">
        <v>212</v>
      </c>
    </row>
    <row r="58" spans="1:14" ht="39.950000000000003" customHeight="1">
      <c r="A58" s="68">
        <v>2017</v>
      </c>
      <c r="B58" s="65">
        <v>2017</v>
      </c>
      <c r="C58" s="81">
        <v>2024</v>
      </c>
      <c r="D58" s="65"/>
      <c r="E58" s="67" t="s">
        <v>130</v>
      </c>
      <c r="F58" s="67" t="s">
        <v>45</v>
      </c>
      <c r="G58" s="67" t="s">
        <v>131</v>
      </c>
      <c r="H58" s="68" t="s">
        <v>35</v>
      </c>
      <c r="I58" s="67" t="s">
        <v>132</v>
      </c>
      <c r="J58" s="69">
        <v>50000</v>
      </c>
      <c r="K58" s="69"/>
      <c r="L58" s="82"/>
      <c r="M58" s="67" t="s">
        <v>215</v>
      </c>
    </row>
    <row r="59" spans="1:14" ht="39.950000000000003" customHeight="1">
      <c r="A59" s="68" t="s">
        <v>15</v>
      </c>
      <c r="B59" s="65">
        <v>2017</v>
      </c>
      <c r="C59" s="81">
        <v>2024</v>
      </c>
      <c r="D59" s="65"/>
      <c r="E59" s="67" t="s">
        <v>155</v>
      </c>
      <c r="F59" s="67" t="s">
        <v>70</v>
      </c>
      <c r="G59" s="67"/>
      <c r="H59" s="68" t="s">
        <v>35</v>
      </c>
      <c r="I59" s="67" t="s">
        <v>122</v>
      </c>
      <c r="J59" s="69">
        <v>22000</v>
      </c>
      <c r="K59" s="69"/>
      <c r="L59" s="82"/>
      <c r="M59" s="67" t="s">
        <v>222</v>
      </c>
    </row>
    <row r="60" spans="1:14" ht="39.950000000000003" customHeight="1">
      <c r="A60" s="68" t="s">
        <v>15</v>
      </c>
      <c r="B60" s="65">
        <v>2018</v>
      </c>
      <c r="C60" s="81">
        <v>2024</v>
      </c>
      <c r="D60" s="65"/>
      <c r="E60" s="67" t="s">
        <v>223</v>
      </c>
      <c r="F60" s="67" t="s">
        <v>45</v>
      </c>
      <c r="G60" s="67" t="s">
        <v>46</v>
      </c>
      <c r="H60" s="68">
        <v>30</v>
      </c>
      <c r="I60" s="67" t="s">
        <v>122</v>
      </c>
      <c r="J60" s="69">
        <v>50000</v>
      </c>
      <c r="K60" s="69"/>
      <c r="L60" s="99"/>
      <c r="M60" s="67" t="s">
        <v>224</v>
      </c>
    </row>
    <row r="61" spans="1:14" ht="39.950000000000003" hidden="1" customHeight="1">
      <c r="A61" s="68" t="s">
        <v>15</v>
      </c>
      <c r="B61" s="65">
        <v>2018</v>
      </c>
      <c r="C61" s="81">
        <v>2024</v>
      </c>
      <c r="D61" s="65"/>
      <c r="E61" s="67" t="s">
        <v>100</v>
      </c>
      <c r="F61" s="67" t="s">
        <v>45</v>
      </c>
      <c r="G61" s="67" t="s">
        <v>46</v>
      </c>
      <c r="H61" s="68">
        <v>3</v>
      </c>
      <c r="I61" s="67" t="s">
        <v>71</v>
      </c>
      <c r="J61" s="69">
        <v>8000</v>
      </c>
      <c r="K61" s="69"/>
      <c r="L61" s="82"/>
      <c r="M61" s="67" t="s">
        <v>113</v>
      </c>
    </row>
    <row r="62" spans="1:14" ht="39.950000000000003" customHeight="1">
      <c r="A62" s="68">
        <v>2023</v>
      </c>
      <c r="B62" s="65">
        <v>2024</v>
      </c>
      <c r="C62" s="81">
        <v>2024</v>
      </c>
      <c r="D62" s="65"/>
      <c r="E62" s="70" t="s">
        <v>225</v>
      </c>
      <c r="F62" s="70" t="s">
        <v>45</v>
      </c>
      <c r="G62" s="70" t="s">
        <v>46</v>
      </c>
      <c r="H62" s="65" t="s">
        <v>35</v>
      </c>
      <c r="I62" s="70" t="s">
        <v>122</v>
      </c>
      <c r="J62" s="100">
        <v>50000</v>
      </c>
      <c r="K62" s="71"/>
      <c r="L62" s="101"/>
      <c r="M62" s="67" t="s">
        <v>226</v>
      </c>
    </row>
    <row r="63" spans="1:14" ht="39.950000000000003" customHeight="1">
      <c r="A63" s="68" t="s">
        <v>15</v>
      </c>
      <c r="B63" s="65">
        <v>2022</v>
      </c>
      <c r="C63" s="81">
        <v>2024</v>
      </c>
      <c r="D63" s="65"/>
      <c r="E63" s="70" t="s">
        <v>157</v>
      </c>
      <c r="F63" s="70" t="s">
        <v>70</v>
      </c>
      <c r="G63" s="70"/>
      <c r="H63" s="65">
        <v>30</v>
      </c>
      <c r="I63" s="67" t="s">
        <v>122</v>
      </c>
      <c r="J63" s="71">
        <v>20000</v>
      </c>
      <c r="K63" s="71"/>
      <c r="L63" s="98"/>
      <c r="M63" s="70" t="s">
        <v>227</v>
      </c>
      <c r="N63" s="108">
        <f>SUM(J57:J76)</f>
        <v>751000</v>
      </c>
    </row>
    <row r="64" spans="1:14" ht="39.950000000000003" customHeight="1">
      <c r="A64" s="68" t="s">
        <v>15</v>
      </c>
      <c r="B64" s="65">
        <v>2022</v>
      </c>
      <c r="C64" s="81">
        <v>2024</v>
      </c>
      <c r="D64" s="65"/>
      <c r="E64" s="70" t="s">
        <v>121</v>
      </c>
      <c r="F64" s="70" t="s">
        <v>70</v>
      </c>
      <c r="G64" s="70"/>
      <c r="H64" s="65">
        <v>40</v>
      </c>
      <c r="I64" s="67" t="s">
        <v>122</v>
      </c>
      <c r="J64" s="71">
        <v>10000</v>
      </c>
      <c r="K64" s="71"/>
      <c r="L64" s="98"/>
      <c r="M64" s="70" t="s">
        <v>228</v>
      </c>
    </row>
    <row r="65" spans="1:14" ht="39.950000000000003" customHeight="1">
      <c r="A65" s="68" t="s">
        <v>15</v>
      </c>
      <c r="B65" s="65">
        <v>2023</v>
      </c>
      <c r="C65" s="81">
        <v>2024</v>
      </c>
      <c r="D65" s="65"/>
      <c r="E65" s="70" t="s">
        <v>90</v>
      </c>
      <c r="F65" s="70" t="s">
        <v>45</v>
      </c>
      <c r="G65" s="70" t="s">
        <v>46</v>
      </c>
      <c r="H65" s="65">
        <v>5</v>
      </c>
      <c r="I65" s="70" t="s">
        <v>139</v>
      </c>
      <c r="J65" s="71">
        <v>25000</v>
      </c>
      <c r="K65" s="71"/>
      <c r="L65" s="98"/>
      <c r="M65" s="67" t="s">
        <v>111</v>
      </c>
    </row>
    <row r="66" spans="1:14" ht="39.950000000000003" hidden="1" customHeight="1">
      <c r="A66" s="68" t="s">
        <v>15</v>
      </c>
      <c r="B66" s="65">
        <v>2024</v>
      </c>
      <c r="C66" s="81">
        <v>2024</v>
      </c>
      <c r="D66" s="65"/>
      <c r="E66" s="70" t="s">
        <v>115</v>
      </c>
      <c r="F66" s="70" t="s">
        <v>17</v>
      </c>
      <c r="G66" s="70" t="s">
        <v>23</v>
      </c>
      <c r="H66" s="65">
        <v>20</v>
      </c>
      <c r="I66" s="70" t="s">
        <v>19</v>
      </c>
      <c r="J66" s="71">
        <v>3000</v>
      </c>
      <c r="K66" s="71"/>
      <c r="L66" s="98"/>
    </row>
    <row r="67" spans="1:14" ht="39.950000000000003" hidden="1" customHeight="1">
      <c r="A67" s="68" t="s">
        <v>15</v>
      </c>
      <c r="B67" s="65">
        <v>2024</v>
      </c>
      <c r="C67" s="81">
        <v>2024</v>
      </c>
      <c r="D67" s="65"/>
      <c r="E67" s="70" t="s">
        <v>116</v>
      </c>
      <c r="F67" s="70" t="s">
        <v>17</v>
      </c>
      <c r="G67" s="70" t="s">
        <v>117</v>
      </c>
      <c r="H67" s="65">
        <v>20</v>
      </c>
      <c r="I67" s="70" t="s">
        <v>19</v>
      </c>
      <c r="J67" s="71">
        <v>3000</v>
      </c>
      <c r="K67" s="71"/>
      <c r="L67" s="98"/>
    </row>
    <row r="68" spans="1:14" ht="39.950000000000003" hidden="1" customHeight="1">
      <c r="A68" s="68" t="s">
        <v>15</v>
      </c>
      <c r="B68" s="65">
        <v>2024</v>
      </c>
      <c r="C68" s="81">
        <v>2024</v>
      </c>
      <c r="D68" s="65"/>
      <c r="E68" s="70" t="s">
        <v>118</v>
      </c>
      <c r="F68" s="70" t="s">
        <v>17</v>
      </c>
      <c r="G68" s="70" t="s">
        <v>117</v>
      </c>
      <c r="H68" s="65">
        <v>20</v>
      </c>
      <c r="I68" s="70" t="s">
        <v>19</v>
      </c>
      <c r="J68" s="71">
        <v>4000</v>
      </c>
      <c r="K68" s="71"/>
      <c r="L68" s="98"/>
    </row>
    <row r="69" spans="1:14" ht="39.950000000000003" hidden="1" customHeight="1">
      <c r="A69" s="68" t="s">
        <v>15</v>
      </c>
      <c r="B69" s="65">
        <v>2024</v>
      </c>
      <c r="C69" s="81">
        <v>2024</v>
      </c>
      <c r="D69" s="65"/>
      <c r="E69" s="70" t="s">
        <v>119</v>
      </c>
      <c r="F69" s="70" t="s">
        <v>17</v>
      </c>
      <c r="G69" s="70" t="s">
        <v>117</v>
      </c>
      <c r="H69" s="65">
        <v>30</v>
      </c>
      <c r="I69" s="70" t="s">
        <v>19</v>
      </c>
      <c r="J69" s="71">
        <v>13000</v>
      </c>
      <c r="K69" s="71"/>
      <c r="L69" s="98"/>
    </row>
    <row r="70" spans="1:14" ht="39.950000000000003" hidden="1" customHeight="1">
      <c r="A70" s="68" t="s">
        <v>15</v>
      </c>
      <c r="B70" s="65">
        <v>2024</v>
      </c>
      <c r="C70" s="81">
        <v>2024</v>
      </c>
      <c r="D70" s="65"/>
      <c r="E70" s="70" t="s">
        <v>120</v>
      </c>
      <c r="F70" s="70" t="s">
        <v>17</v>
      </c>
      <c r="G70" s="70" t="s">
        <v>117</v>
      </c>
      <c r="H70" s="65">
        <v>20</v>
      </c>
      <c r="I70" s="70" t="s">
        <v>19</v>
      </c>
      <c r="J70" s="71">
        <v>4000</v>
      </c>
      <c r="K70" s="71"/>
      <c r="L70" s="98"/>
    </row>
    <row r="71" spans="1:14" ht="39.950000000000003" customHeight="1">
      <c r="A71" s="68" t="s">
        <v>15</v>
      </c>
      <c r="B71" s="65">
        <v>2024</v>
      </c>
      <c r="C71" s="81">
        <v>2024</v>
      </c>
      <c r="D71" s="65"/>
      <c r="E71" s="70" t="s">
        <v>100</v>
      </c>
      <c r="F71" s="70" t="s">
        <v>45</v>
      </c>
      <c r="G71" s="70" t="s">
        <v>46</v>
      </c>
      <c r="H71" s="65">
        <v>3</v>
      </c>
      <c r="I71" s="70" t="s">
        <v>132</v>
      </c>
      <c r="J71" s="71">
        <v>15000</v>
      </c>
      <c r="K71" s="71"/>
      <c r="L71" s="98"/>
      <c r="M71" s="67"/>
    </row>
    <row r="72" spans="1:14" ht="39.950000000000003" customHeight="1">
      <c r="A72" s="68">
        <v>2023</v>
      </c>
      <c r="B72" s="65">
        <v>2024</v>
      </c>
      <c r="C72" s="81">
        <v>2024</v>
      </c>
      <c r="D72" s="65"/>
      <c r="E72" s="70" t="s">
        <v>126</v>
      </c>
      <c r="F72" s="70" t="s">
        <v>50</v>
      </c>
      <c r="G72" s="70"/>
      <c r="H72" s="65" t="s">
        <v>35</v>
      </c>
      <c r="I72" s="70" t="s">
        <v>122</v>
      </c>
      <c r="J72" s="85">
        <v>146000</v>
      </c>
      <c r="K72" s="71"/>
      <c r="L72" s="102"/>
      <c r="M72" s="67"/>
    </row>
    <row r="73" spans="1:14" ht="39.950000000000003" customHeight="1">
      <c r="A73" s="68">
        <v>2023</v>
      </c>
      <c r="B73" s="65">
        <v>2024</v>
      </c>
      <c r="C73" s="81">
        <v>2024</v>
      </c>
      <c r="D73" s="65"/>
      <c r="E73" s="70" t="s">
        <v>112</v>
      </c>
      <c r="F73" s="70" t="s">
        <v>50</v>
      </c>
      <c r="G73" s="70" t="s">
        <v>46</v>
      </c>
      <c r="H73" s="65">
        <v>8</v>
      </c>
      <c r="I73" s="70" t="s">
        <v>139</v>
      </c>
      <c r="J73" s="85">
        <v>100000</v>
      </c>
      <c r="K73" s="71"/>
      <c r="L73" s="102"/>
      <c r="M73" s="67"/>
    </row>
    <row r="74" spans="1:14" ht="39.950000000000003" customHeight="1">
      <c r="A74" s="68" t="s">
        <v>15</v>
      </c>
      <c r="B74" s="65">
        <v>2019</v>
      </c>
      <c r="C74" s="81">
        <v>2024</v>
      </c>
      <c r="D74" s="65"/>
      <c r="E74" s="67" t="s">
        <v>169</v>
      </c>
      <c r="F74" s="67" t="s">
        <v>76</v>
      </c>
      <c r="G74" s="67" t="s">
        <v>88</v>
      </c>
      <c r="H74" s="68">
        <v>50</v>
      </c>
      <c r="I74" s="67" t="s">
        <v>122</v>
      </c>
      <c r="J74" s="69">
        <v>30000</v>
      </c>
      <c r="K74" s="69"/>
      <c r="L74" s="82"/>
      <c r="M74" s="67" t="s">
        <v>170</v>
      </c>
    </row>
    <row r="75" spans="1:14" ht="39.950000000000003" customHeight="1">
      <c r="A75" s="68" t="s">
        <v>15</v>
      </c>
      <c r="B75" s="65">
        <v>2017</v>
      </c>
      <c r="C75" s="81">
        <v>2025</v>
      </c>
      <c r="D75" s="65"/>
      <c r="E75" s="67" t="s">
        <v>163</v>
      </c>
      <c r="F75" s="67" t="s">
        <v>70</v>
      </c>
      <c r="G75" s="67"/>
      <c r="H75" s="68">
        <v>10</v>
      </c>
      <c r="I75" s="67" t="s">
        <v>122</v>
      </c>
      <c r="J75" s="69">
        <v>4000</v>
      </c>
      <c r="K75" s="69"/>
      <c r="L75" s="82"/>
      <c r="M75" s="67" t="s">
        <v>164</v>
      </c>
    </row>
    <row r="76" spans="1:14" ht="39.950000000000003" customHeight="1">
      <c r="A76" s="68" t="s">
        <v>15</v>
      </c>
      <c r="B76" s="65">
        <v>2025</v>
      </c>
      <c r="C76" s="81">
        <v>2025</v>
      </c>
      <c r="D76" s="65"/>
      <c r="E76" s="67" t="s">
        <v>54</v>
      </c>
      <c r="F76" s="70" t="s">
        <v>50</v>
      </c>
      <c r="G76" s="70" t="s">
        <v>51</v>
      </c>
      <c r="H76" s="65">
        <v>8</v>
      </c>
      <c r="I76" s="70" t="s">
        <v>122</v>
      </c>
      <c r="J76" s="71">
        <v>47000</v>
      </c>
      <c r="K76" s="71"/>
      <c r="L76" s="98"/>
      <c r="M76" s="67" t="s">
        <v>122</v>
      </c>
    </row>
    <row r="77" spans="1:14" ht="39.950000000000003" customHeight="1">
      <c r="A77" s="68" t="s">
        <v>15</v>
      </c>
      <c r="B77" s="65">
        <v>2025</v>
      </c>
      <c r="C77" s="81">
        <v>2025</v>
      </c>
      <c r="D77" s="65"/>
      <c r="E77" s="70" t="s">
        <v>53</v>
      </c>
      <c r="F77" s="70" t="s">
        <v>50</v>
      </c>
      <c r="G77" s="70" t="s">
        <v>51</v>
      </c>
      <c r="H77" s="65">
        <v>8</v>
      </c>
      <c r="I77" s="70" t="s">
        <v>229</v>
      </c>
      <c r="J77" s="71">
        <v>81000</v>
      </c>
      <c r="K77" s="71"/>
      <c r="L77" s="98"/>
      <c r="M77" s="67" t="s">
        <v>192</v>
      </c>
      <c r="N77" s="108">
        <f>SUM(J77:J88)</f>
        <v>1374000</v>
      </c>
    </row>
    <row r="78" spans="1:14" ht="39.950000000000003" customHeight="1">
      <c r="A78" s="68" t="s">
        <v>15</v>
      </c>
      <c r="B78" s="65">
        <v>2025</v>
      </c>
      <c r="C78" s="81">
        <v>2025</v>
      </c>
      <c r="D78" s="65"/>
      <c r="E78" s="70" t="s">
        <v>162</v>
      </c>
      <c r="F78" s="70" t="s">
        <v>50</v>
      </c>
      <c r="G78" s="70" t="s">
        <v>51</v>
      </c>
      <c r="H78" s="65">
        <v>8</v>
      </c>
      <c r="I78" s="70" t="s">
        <v>122</v>
      </c>
      <c r="J78" s="71">
        <v>289000</v>
      </c>
      <c r="K78" s="71"/>
      <c r="L78" s="98"/>
      <c r="M78" s="67"/>
    </row>
    <row r="79" spans="1:14" ht="39.950000000000003" customHeight="1">
      <c r="A79" s="68" t="s">
        <v>15</v>
      </c>
      <c r="B79" s="65">
        <v>2025</v>
      </c>
      <c r="C79" s="81">
        <v>2025</v>
      </c>
      <c r="D79" s="65"/>
      <c r="E79" s="70" t="s">
        <v>56</v>
      </c>
      <c r="F79" s="70" t="s">
        <v>45</v>
      </c>
      <c r="G79" s="70" t="s">
        <v>57</v>
      </c>
      <c r="H79" s="65">
        <v>8</v>
      </c>
      <c r="I79" s="70" t="s">
        <v>229</v>
      </c>
      <c r="J79" s="71">
        <v>8000</v>
      </c>
      <c r="K79" s="71"/>
      <c r="L79" s="98"/>
      <c r="M79" s="67"/>
    </row>
    <row r="80" spans="1:14" ht="39.950000000000003" hidden="1" customHeight="1">
      <c r="A80" s="68" t="s">
        <v>15</v>
      </c>
      <c r="B80" s="65">
        <v>2025</v>
      </c>
      <c r="C80" s="81">
        <v>2025</v>
      </c>
      <c r="D80" s="65">
        <v>2018</v>
      </c>
      <c r="E80" s="70" t="s">
        <v>55</v>
      </c>
      <c r="F80" s="70" t="s">
        <v>50</v>
      </c>
      <c r="G80" s="70" t="s">
        <v>51</v>
      </c>
      <c r="H80" s="65">
        <v>8</v>
      </c>
      <c r="I80" s="70" t="s">
        <v>30</v>
      </c>
      <c r="J80" s="71">
        <v>135000</v>
      </c>
      <c r="K80" s="71"/>
      <c r="L80" s="98"/>
      <c r="M80" s="67" t="s">
        <v>114</v>
      </c>
    </row>
    <row r="81" spans="1:13" ht="39.950000000000003" customHeight="1">
      <c r="A81" s="68" t="s">
        <v>15</v>
      </c>
      <c r="B81" s="65">
        <v>2025</v>
      </c>
      <c r="C81" s="81">
        <v>2025</v>
      </c>
      <c r="D81" s="65"/>
      <c r="E81" s="70" t="s">
        <v>149</v>
      </c>
      <c r="F81" s="70" t="s">
        <v>45</v>
      </c>
      <c r="G81" s="70" t="s">
        <v>57</v>
      </c>
      <c r="H81" s="65">
        <v>8</v>
      </c>
      <c r="I81" s="70" t="s">
        <v>229</v>
      </c>
      <c r="J81" s="71">
        <v>11000</v>
      </c>
      <c r="K81" s="71"/>
      <c r="L81" s="98"/>
      <c r="M81" s="67"/>
    </row>
    <row r="82" spans="1:13" ht="39.950000000000003" customHeight="1">
      <c r="A82" s="68" t="s">
        <v>15</v>
      </c>
      <c r="B82" s="65">
        <v>2025</v>
      </c>
      <c r="C82" s="81">
        <v>2025</v>
      </c>
      <c r="D82" s="65"/>
      <c r="E82" s="70" t="s">
        <v>150</v>
      </c>
      <c r="F82" s="70" t="s">
        <v>50</v>
      </c>
      <c r="G82" s="70" t="s">
        <v>51</v>
      </c>
      <c r="H82" s="65">
        <v>16</v>
      </c>
      <c r="I82" s="70" t="s">
        <v>122</v>
      </c>
      <c r="J82" s="71">
        <v>403000</v>
      </c>
      <c r="K82" s="71"/>
      <c r="L82" s="98"/>
      <c r="M82" s="67"/>
    </row>
    <row r="83" spans="1:13" ht="39.950000000000003" customHeight="1">
      <c r="A83" s="68" t="s">
        <v>15</v>
      </c>
      <c r="B83" s="65">
        <v>2025</v>
      </c>
      <c r="C83" s="81">
        <v>2025</v>
      </c>
      <c r="D83" s="65"/>
      <c r="E83" s="70" t="s">
        <v>153</v>
      </c>
      <c r="F83" s="70" t="s">
        <v>45</v>
      </c>
      <c r="G83" s="70" t="s">
        <v>57</v>
      </c>
      <c r="H83" s="65">
        <v>8</v>
      </c>
      <c r="I83" s="70" t="s">
        <v>122</v>
      </c>
      <c r="J83" s="71">
        <v>33000</v>
      </c>
      <c r="K83" s="71"/>
      <c r="L83" s="98"/>
      <c r="M83" s="67" t="s">
        <v>230</v>
      </c>
    </row>
    <row r="84" spans="1:13" ht="39.950000000000003" customHeight="1">
      <c r="A84" s="68" t="s">
        <v>15</v>
      </c>
      <c r="B84" s="65">
        <v>2025</v>
      </c>
      <c r="C84" s="81">
        <v>2025</v>
      </c>
      <c r="D84" s="65"/>
      <c r="E84" s="70" t="s">
        <v>195</v>
      </c>
      <c r="F84" s="70" t="s">
        <v>50</v>
      </c>
      <c r="G84" s="70" t="s">
        <v>51</v>
      </c>
      <c r="H84" s="65">
        <v>8</v>
      </c>
      <c r="I84" s="70" t="s">
        <v>122</v>
      </c>
      <c r="J84" s="71">
        <v>98000</v>
      </c>
      <c r="K84" s="71"/>
      <c r="L84" s="98"/>
      <c r="M84" s="67" t="s">
        <v>218</v>
      </c>
    </row>
    <row r="85" spans="1:13" ht="39.950000000000003" customHeight="1">
      <c r="A85" s="68" t="s">
        <v>15</v>
      </c>
      <c r="B85" s="65">
        <v>2025</v>
      </c>
      <c r="C85" s="81">
        <v>2025</v>
      </c>
      <c r="D85" s="65"/>
      <c r="E85" s="67" t="s">
        <v>63</v>
      </c>
      <c r="F85" s="70" t="s">
        <v>50</v>
      </c>
      <c r="G85" s="70" t="s">
        <v>51</v>
      </c>
      <c r="H85" s="65">
        <v>8</v>
      </c>
      <c r="I85" s="70" t="s">
        <v>122</v>
      </c>
      <c r="J85" s="71">
        <v>270000</v>
      </c>
      <c r="K85" s="71"/>
      <c r="L85" s="98"/>
      <c r="M85" s="67" t="s">
        <v>219</v>
      </c>
    </row>
    <row r="86" spans="1:13" ht="39.950000000000003" customHeight="1">
      <c r="A86" s="68" t="s">
        <v>15</v>
      </c>
      <c r="B86" s="65">
        <v>2025</v>
      </c>
      <c r="C86" s="81">
        <v>2025</v>
      </c>
      <c r="D86" s="65"/>
      <c r="E86" s="70" t="s">
        <v>64</v>
      </c>
      <c r="F86" s="70" t="s">
        <v>50</v>
      </c>
      <c r="G86" s="70" t="s">
        <v>51</v>
      </c>
      <c r="H86" s="65">
        <v>8</v>
      </c>
      <c r="I86" s="70" t="s">
        <v>122</v>
      </c>
      <c r="J86" s="71">
        <v>4000</v>
      </c>
      <c r="K86" s="71"/>
      <c r="L86" s="98"/>
      <c r="M86" s="67"/>
    </row>
    <row r="87" spans="1:13" ht="39.950000000000003" customHeight="1">
      <c r="A87" s="68">
        <v>2016</v>
      </c>
      <c r="B87" s="65">
        <v>2025</v>
      </c>
      <c r="C87" s="81">
        <v>2026</v>
      </c>
      <c r="D87" s="65"/>
      <c r="E87" s="67" t="s">
        <v>209</v>
      </c>
      <c r="F87" s="70" t="s">
        <v>50</v>
      </c>
      <c r="G87" s="70" t="s">
        <v>51</v>
      </c>
      <c r="H87" s="65">
        <v>8</v>
      </c>
      <c r="I87" s="70" t="s">
        <v>122</v>
      </c>
      <c r="J87" s="71">
        <v>36000</v>
      </c>
      <c r="K87" s="71"/>
      <c r="L87" s="98"/>
      <c r="M87" s="67" t="s">
        <v>122</v>
      </c>
    </row>
    <row r="88" spans="1:13" ht="39.950000000000003" customHeight="1">
      <c r="A88" s="68" t="s">
        <v>15</v>
      </c>
      <c r="B88" s="65">
        <v>2016</v>
      </c>
      <c r="C88" s="81">
        <v>2026</v>
      </c>
      <c r="D88" s="65"/>
      <c r="E88" s="67" t="s">
        <v>141</v>
      </c>
      <c r="F88" s="67" t="s">
        <v>50</v>
      </c>
      <c r="G88" s="67" t="s">
        <v>51</v>
      </c>
      <c r="H88" s="68" t="s">
        <v>35</v>
      </c>
      <c r="I88" s="67" t="s">
        <v>122</v>
      </c>
      <c r="J88" s="69">
        <v>6000</v>
      </c>
      <c r="K88" s="69"/>
      <c r="L88" s="82"/>
      <c r="M88" s="67"/>
    </row>
    <row r="89" spans="1:13" ht="39.950000000000003" customHeight="1">
      <c r="A89" s="68" t="s">
        <v>15</v>
      </c>
      <c r="B89" s="65">
        <v>2027</v>
      </c>
      <c r="C89" s="81">
        <v>2027</v>
      </c>
      <c r="D89" s="65"/>
      <c r="E89" s="70" t="s">
        <v>161</v>
      </c>
      <c r="F89" s="70" t="s">
        <v>76</v>
      </c>
      <c r="G89" s="70" t="s">
        <v>23</v>
      </c>
      <c r="H89" s="65"/>
      <c r="I89" s="70" t="s">
        <v>139</v>
      </c>
      <c r="J89" s="71">
        <v>23000</v>
      </c>
      <c r="K89" s="71"/>
      <c r="L89" s="102"/>
      <c r="M89" s="67"/>
    </row>
    <row r="90" spans="1:13" ht="39.950000000000003" hidden="1" customHeight="1">
      <c r="A90" s="68" t="s">
        <v>15</v>
      </c>
      <c r="B90" s="65">
        <v>2026</v>
      </c>
      <c r="C90" s="81">
        <v>2026</v>
      </c>
      <c r="D90" s="65"/>
      <c r="E90" s="70" t="s">
        <v>20</v>
      </c>
      <c r="F90" s="70" t="s">
        <v>17</v>
      </c>
      <c r="G90" s="70" t="s">
        <v>22</v>
      </c>
      <c r="H90" s="65">
        <v>10</v>
      </c>
      <c r="I90" s="70" t="s">
        <v>19</v>
      </c>
      <c r="J90" s="71">
        <v>7000</v>
      </c>
      <c r="K90" s="71"/>
      <c r="L90" s="98"/>
    </row>
    <row r="91" spans="1:13" ht="39.950000000000003" hidden="1" customHeight="1">
      <c r="A91" s="68" t="s">
        <v>15</v>
      </c>
      <c r="B91" s="65">
        <v>2026</v>
      </c>
      <c r="C91" s="81">
        <v>2026</v>
      </c>
      <c r="D91" s="65"/>
      <c r="E91" s="70" t="s">
        <v>20</v>
      </c>
      <c r="F91" s="70" t="s">
        <v>17</v>
      </c>
      <c r="G91" s="70" t="s">
        <v>21</v>
      </c>
      <c r="H91" s="65">
        <v>10</v>
      </c>
      <c r="I91" s="70" t="s">
        <v>19</v>
      </c>
      <c r="J91" s="71">
        <v>2000</v>
      </c>
      <c r="K91" s="71"/>
      <c r="L91" s="98"/>
    </row>
    <row r="92" spans="1:13" ht="39.950000000000003" hidden="1" customHeight="1">
      <c r="A92" s="68" t="s">
        <v>15</v>
      </c>
      <c r="B92" s="65">
        <v>2026</v>
      </c>
      <c r="C92" s="81">
        <v>2026</v>
      </c>
      <c r="D92" s="65"/>
      <c r="E92" s="70" t="s">
        <v>148</v>
      </c>
      <c r="F92" s="70" t="s">
        <v>17</v>
      </c>
      <c r="G92" s="70" t="s">
        <v>23</v>
      </c>
      <c r="H92" s="65">
        <v>10</v>
      </c>
      <c r="I92" s="70" t="s">
        <v>19</v>
      </c>
      <c r="J92" s="71">
        <v>16000</v>
      </c>
      <c r="K92" s="71"/>
      <c r="L92" s="98"/>
    </row>
    <row r="93" spans="1:13" ht="39.950000000000003" customHeight="1">
      <c r="A93" s="68" t="s">
        <v>15</v>
      </c>
      <c r="B93" s="65">
        <v>2027</v>
      </c>
      <c r="C93" s="81">
        <v>2027</v>
      </c>
      <c r="D93" s="65"/>
      <c r="E93" s="70" t="s">
        <v>100</v>
      </c>
      <c r="F93" s="70" t="s">
        <v>45</v>
      </c>
      <c r="G93" s="70" t="s">
        <v>46</v>
      </c>
      <c r="H93" s="65">
        <v>3</v>
      </c>
      <c r="I93" s="70" t="s">
        <v>139</v>
      </c>
      <c r="J93" s="71">
        <v>9000</v>
      </c>
      <c r="K93" s="71"/>
      <c r="L93" s="106"/>
      <c r="M93" s="67"/>
    </row>
    <row r="94" spans="1:13" ht="39.950000000000003" customHeight="1">
      <c r="A94" s="68" t="s">
        <v>15</v>
      </c>
      <c r="B94" s="65">
        <v>2022</v>
      </c>
      <c r="C94" s="81">
        <v>2028</v>
      </c>
      <c r="D94" s="65"/>
      <c r="E94" s="70" t="s">
        <v>168</v>
      </c>
      <c r="F94" s="70" t="s">
        <v>45</v>
      </c>
      <c r="G94" s="70" t="s">
        <v>46</v>
      </c>
      <c r="H94" s="65">
        <v>15</v>
      </c>
      <c r="I94" s="70" t="s">
        <v>139</v>
      </c>
      <c r="J94" s="71">
        <v>28000</v>
      </c>
      <c r="K94" s="71"/>
      <c r="L94" s="98"/>
      <c r="M94" s="67"/>
    </row>
    <row r="95" spans="1:13" ht="39.950000000000003" customHeight="1">
      <c r="A95" s="68" t="s">
        <v>15</v>
      </c>
      <c r="B95" s="65">
        <v>2023</v>
      </c>
      <c r="C95" s="81">
        <v>2028</v>
      </c>
      <c r="D95" s="65"/>
      <c r="E95" s="70" t="s">
        <v>90</v>
      </c>
      <c r="F95" s="70" t="s">
        <v>45</v>
      </c>
      <c r="G95" s="70" t="s">
        <v>46</v>
      </c>
      <c r="H95" s="65">
        <v>5</v>
      </c>
      <c r="I95" s="70" t="s">
        <v>139</v>
      </c>
      <c r="J95" s="71">
        <v>13000</v>
      </c>
      <c r="K95" s="71"/>
      <c r="L95" s="98"/>
      <c r="M95" s="67"/>
    </row>
    <row r="96" spans="1:13" ht="39.950000000000003" customHeight="1">
      <c r="A96" s="68" t="s">
        <v>15</v>
      </c>
      <c r="B96" s="65">
        <v>2022</v>
      </c>
      <c r="C96" s="81">
        <v>2028</v>
      </c>
      <c r="D96" s="65"/>
      <c r="E96" s="67" t="s">
        <v>107</v>
      </c>
      <c r="F96" s="70" t="s">
        <v>76</v>
      </c>
      <c r="G96" s="70" t="s">
        <v>108</v>
      </c>
      <c r="H96" s="65" t="s">
        <v>39</v>
      </c>
      <c r="I96" s="70" t="s">
        <v>139</v>
      </c>
      <c r="J96" s="71">
        <v>9000</v>
      </c>
      <c r="K96" s="71"/>
      <c r="L96" s="83">
        <v>3500</v>
      </c>
      <c r="M96" s="67"/>
    </row>
    <row r="97" spans="1:13" ht="39.950000000000003" customHeight="1">
      <c r="A97" s="68" t="s">
        <v>15</v>
      </c>
      <c r="B97" s="65">
        <v>2028</v>
      </c>
      <c r="C97" s="81">
        <v>2028</v>
      </c>
      <c r="D97" s="65"/>
      <c r="E97" s="70" t="s">
        <v>171</v>
      </c>
      <c r="F97" s="70" t="s">
        <v>76</v>
      </c>
      <c r="G97" s="70" t="s">
        <v>108</v>
      </c>
      <c r="H97" s="65">
        <v>15</v>
      </c>
      <c r="I97" s="70" t="s">
        <v>139</v>
      </c>
      <c r="J97" s="71">
        <v>88000</v>
      </c>
      <c r="K97" s="71"/>
      <c r="L97" s="102"/>
      <c r="M97" s="67"/>
    </row>
    <row r="98" spans="1:13" ht="39.950000000000003" customHeight="1">
      <c r="A98" s="68" t="s">
        <v>15</v>
      </c>
      <c r="B98" s="65">
        <v>2029</v>
      </c>
      <c r="C98" s="81">
        <v>2029</v>
      </c>
      <c r="D98" s="65"/>
      <c r="E98" s="70" t="s">
        <v>173</v>
      </c>
      <c r="F98" s="70" t="s">
        <v>76</v>
      </c>
      <c r="G98" s="70" t="s">
        <v>77</v>
      </c>
      <c r="H98" s="65" t="s">
        <v>39</v>
      </c>
      <c r="I98" s="70" t="s">
        <v>139</v>
      </c>
      <c r="J98" s="71">
        <v>181000</v>
      </c>
      <c r="K98" s="71"/>
      <c r="L98" s="102"/>
      <c r="M98" s="67"/>
    </row>
    <row r="99" spans="1:13" ht="39.950000000000003" customHeight="1">
      <c r="A99" s="68" t="s">
        <v>15</v>
      </c>
      <c r="B99" s="65">
        <v>2029</v>
      </c>
      <c r="C99" s="81">
        <v>2029</v>
      </c>
      <c r="D99" s="65"/>
      <c r="E99" s="70" t="s">
        <v>174</v>
      </c>
      <c r="F99" s="70" t="s">
        <v>76</v>
      </c>
      <c r="G99" s="70" t="s">
        <v>77</v>
      </c>
      <c r="H99" s="65">
        <v>30</v>
      </c>
      <c r="I99" s="70" t="s">
        <v>139</v>
      </c>
      <c r="J99" s="71">
        <v>71000</v>
      </c>
      <c r="K99" s="71"/>
      <c r="L99" s="102"/>
      <c r="M99" s="67"/>
    </row>
    <row r="100" spans="1:13" ht="39.950000000000003" customHeight="1">
      <c r="A100" s="68" t="s">
        <v>15</v>
      </c>
      <c r="B100" s="65">
        <v>2018</v>
      </c>
      <c r="C100" s="81">
        <v>2030</v>
      </c>
      <c r="D100" s="65"/>
      <c r="E100" s="67" t="s">
        <v>205</v>
      </c>
      <c r="F100" s="67" t="s">
        <v>45</v>
      </c>
      <c r="G100" s="67" t="s">
        <v>46</v>
      </c>
      <c r="H100" s="68">
        <v>30</v>
      </c>
      <c r="I100" s="67" t="s">
        <v>122</v>
      </c>
      <c r="J100" s="69">
        <v>1790000</v>
      </c>
      <c r="K100" s="69"/>
      <c r="L100" s="99"/>
      <c r="M100" s="67" t="s">
        <v>206</v>
      </c>
    </row>
    <row r="101" spans="1:13" ht="39.950000000000003" customHeight="1">
      <c r="A101" s="68" t="s">
        <v>15</v>
      </c>
      <c r="B101" s="65">
        <v>2018</v>
      </c>
      <c r="C101" s="81">
        <v>2030</v>
      </c>
      <c r="D101" s="65"/>
      <c r="E101" s="67" t="s">
        <v>178</v>
      </c>
      <c r="F101" s="67" t="s">
        <v>45</v>
      </c>
      <c r="G101" s="67" t="s">
        <v>46</v>
      </c>
      <c r="H101" s="68">
        <v>30</v>
      </c>
      <c r="I101" s="67" t="s">
        <v>139</v>
      </c>
      <c r="J101" s="69">
        <v>6000</v>
      </c>
      <c r="K101" s="69"/>
      <c r="L101" s="82"/>
      <c r="M101" s="67" t="s">
        <v>179</v>
      </c>
    </row>
    <row r="102" spans="1:13" ht="39.950000000000003" customHeight="1">
      <c r="A102" s="68" t="s">
        <v>15</v>
      </c>
      <c r="B102" s="65">
        <v>2018</v>
      </c>
      <c r="C102" s="81">
        <v>2030</v>
      </c>
      <c r="D102" s="65"/>
      <c r="E102" s="67" t="s">
        <v>207</v>
      </c>
      <c r="F102" s="67" t="s">
        <v>45</v>
      </c>
      <c r="G102" s="67" t="s">
        <v>46</v>
      </c>
      <c r="H102" s="68">
        <v>30</v>
      </c>
      <c r="I102" s="67" t="s">
        <v>122</v>
      </c>
      <c r="J102" s="69">
        <v>28000</v>
      </c>
      <c r="K102" s="69"/>
      <c r="L102" s="99"/>
      <c r="M102" s="67" t="s">
        <v>208</v>
      </c>
    </row>
    <row r="103" spans="1:13" ht="39.950000000000003" customHeight="1">
      <c r="A103" s="68">
        <v>2023</v>
      </c>
      <c r="B103" s="65">
        <v>2016</v>
      </c>
      <c r="C103" s="81">
        <v>2030</v>
      </c>
      <c r="D103" s="65"/>
      <c r="E103" s="67" t="s">
        <v>185</v>
      </c>
      <c r="F103" s="70" t="s">
        <v>17</v>
      </c>
      <c r="G103" s="70" t="s">
        <v>23</v>
      </c>
      <c r="H103" s="65">
        <v>10</v>
      </c>
      <c r="I103" s="70" t="s">
        <v>132</v>
      </c>
      <c r="J103" s="69">
        <v>145000</v>
      </c>
      <c r="K103" s="71"/>
      <c r="L103" s="101"/>
      <c r="M103" s="67" t="s">
        <v>186</v>
      </c>
    </row>
    <row r="104" spans="1:13" ht="39.950000000000003" customHeight="1">
      <c r="A104" s="68" t="s">
        <v>15</v>
      </c>
      <c r="B104" s="65">
        <v>2030</v>
      </c>
      <c r="C104" s="81">
        <v>2030</v>
      </c>
      <c r="D104" s="65"/>
      <c r="E104" s="67" t="s">
        <v>180</v>
      </c>
      <c r="F104" s="70" t="s">
        <v>76</v>
      </c>
      <c r="G104" s="70" t="s">
        <v>88</v>
      </c>
      <c r="H104" s="65">
        <v>30</v>
      </c>
      <c r="I104" s="70" t="s">
        <v>139</v>
      </c>
      <c r="J104" s="71">
        <v>10000</v>
      </c>
      <c r="K104" s="71"/>
      <c r="L104" s="101"/>
    </row>
    <row r="105" spans="1:13" ht="39.950000000000003" customHeight="1">
      <c r="A105" s="68" t="s">
        <v>15</v>
      </c>
      <c r="B105" s="65">
        <v>2030</v>
      </c>
      <c r="C105" s="81">
        <v>2030</v>
      </c>
      <c r="D105" s="65"/>
      <c r="E105" s="70" t="s">
        <v>181</v>
      </c>
      <c r="F105" s="70" t="s">
        <v>45</v>
      </c>
      <c r="G105" s="70" t="s">
        <v>57</v>
      </c>
      <c r="H105" s="65"/>
      <c r="I105" s="70" t="s">
        <v>182</v>
      </c>
      <c r="J105" s="71">
        <v>11000</v>
      </c>
      <c r="K105" s="71"/>
      <c r="L105" s="101"/>
    </row>
    <row r="106" spans="1:13" ht="39.950000000000003" customHeight="1">
      <c r="A106" s="68" t="s">
        <v>15</v>
      </c>
      <c r="B106" s="65">
        <v>2030</v>
      </c>
      <c r="C106" s="81">
        <v>2030</v>
      </c>
      <c r="D106" s="65"/>
      <c r="E106" s="70" t="s">
        <v>183</v>
      </c>
      <c r="F106" s="70" t="s">
        <v>45</v>
      </c>
      <c r="G106" s="70" t="s">
        <v>57</v>
      </c>
      <c r="H106" s="65"/>
      <c r="I106" s="70" t="s">
        <v>139</v>
      </c>
      <c r="J106" s="71">
        <v>33000</v>
      </c>
      <c r="K106" s="85"/>
      <c r="L106" s="101"/>
    </row>
    <row r="107" spans="1:13" ht="39.950000000000003" customHeight="1">
      <c r="A107" s="68" t="s">
        <v>15</v>
      </c>
      <c r="B107" s="65">
        <v>2030</v>
      </c>
      <c r="C107" s="81">
        <v>2030</v>
      </c>
      <c r="D107" s="65"/>
      <c r="E107" s="70" t="s">
        <v>184</v>
      </c>
      <c r="F107" s="70" t="s">
        <v>45</v>
      </c>
      <c r="G107" s="70" t="s">
        <v>57</v>
      </c>
      <c r="H107" s="65"/>
      <c r="I107" s="70" t="s">
        <v>139</v>
      </c>
      <c r="J107" s="71">
        <v>2000</v>
      </c>
      <c r="K107" s="71"/>
      <c r="L107" s="101"/>
    </row>
    <row r="108" spans="1:13" ht="39.950000000000003" customHeight="1">
      <c r="A108" s="68" t="s">
        <v>15</v>
      </c>
      <c r="B108" s="65">
        <v>2030</v>
      </c>
      <c r="C108" s="81">
        <v>2030</v>
      </c>
      <c r="D108" s="65"/>
      <c r="E108" s="70" t="s">
        <v>94</v>
      </c>
      <c r="F108" s="70" t="s">
        <v>50</v>
      </c>
      <c r="G108" s="70" t="s">
        <v>51</v>
      </c>
      <c r="H108" s="65"/>
      <c r="I108" s="70" t="s">
        <v>182</v>
      </c>
      <c r="J108" s="71">
        <v>36000</v>
      </c>
      <c r="K108" s="71"/>
      <c r="L108" s="101"/>
    </row>
    <row r="109" spans="1:13" ht="39.950000000000003" hidden="1" customHeight="1">
      <c r="A109" s="68" t="s">
        <v>15</v>
      </c>
      <c r="B109" s="65">
        <v>2030</v>
      </c>
      <c r="C109" s="81">
        <v>2030</v>
      </c>
      <c r="D109" s="65"/>
      <c r="E109" s="70" t="s">
        <v>177</v>
      </c>
      <c r="F109" s="70" t="s">
        <v>76</v>
      </c>
      <c r="G109" s="70" t="s">
        <v>88</v>
      </c>
      <c r="H109" s="65">
        <v>30</v>
      </c>
      <c r="I109" s="70" t="s">
        <v>19</v>
      </c>
      <c r="J109" s="71"/>
      <c r="K109" s="71"/>
      <c r="L109" s="101"/>
    </row>
    <row r="110" spans="1:13" ht="39.950000000000003" customHeight="1">
      <c r="A110" s="68" t="s">
        <v>15</v>
      </c>
      <c r="B110" s="65">
        <v>2030</v>
      </c>
      <c r="C110" s="81">
        <v>2030</v>
      </c>
      <c r="D110" s="65"/>
      <c r="E110" s="70" t="s">
        <v>100</v>
      </c>
      <c r="F110" s="70" t="s">
        <v>45</v>
      </c>
      <c r="G110" s="70" t="s">
        <v>46</v>
      </c>
      <c r="H110" s="65">
        <v>3</v>
      </c>
      <c r="I110" s="70" t="s">
        <v>139</v>
      </c>
      <c r="J110" s="71">
        <v>9000</v>
      </c>
      <c r="K110" s="71"/>
      <c r="L110" s="106"/>
    </row>
    <row r="111" spans="1:13" ht="39.950000000000003" customHeight="1">
      <c r="A111" s="68" t="s">
        <v>15</v>
      </c>
      <c r="B111" s="65">
        <v>2031</v>
      </c>
      <c r="C111" s="81">
        <v>2031</v>
      </c>
      <c r="D111" s="65"/>
      <c r="E111" s="70" t="s">
        <v>187</v>
      </c>
      <c r="F111" s="70" t="s">
        <v>76</v>
      </c>
      <c r="G111" s="70" t="s">
        <v>38</v>
      </c>
      <c r="H111" s="65"/>
      <c r="I111" s="70" t="s">
        <v>139</v>
      </c>
      <c r="J111" s="71">
        <v>35000</v>
      </c>
      <c r="K111" s="71"/>
      <c r="L111" s="101"/>
    </row>
    <row r="112" spans="1:13" ht="39.950000000000003" customHeight="1">
      <c r="A112" s="68" t="s">
        <v>15</v>
      </c>
      <c r="B112" s="65">
        <v>2031</v>
      </c>
      <c r="C112" s="81">
        <v>2031</v>
      </c>
      <c r="D112" s="65"/>
      <c r="E112" s="67" t="s">
        <v>36</v>
      </c>
      <c r="F112" s="70" t="s">
        <v>76</v>
      </c>
      <c r="G112" s="70" t="s">
        <v>38</v>
      </c>
      <c r="H112" s="65"/>
      <c r="I112" s="70" t="s">
        <v>139</v>
      </c>
      <c r="J112" s="71">
        <v>23000</v>
      </c>
      <c r="K112" s="71"/>
      <c r="L112" s="101"/>
    </row>
    <row r="113" spans="1:13" ht="39.950000000000003" customHeight="1">
      <c r="A113" s="68" t="s">
        <v>15</v>
      </c>
      <c r="B113" s="65">
        <v>2027</v>
      </c>
      <c r="C113" s="81">
        <v>2032</v>
      </c>
      <c r="D113" s="65"/>
      <c r="E113" s="70" t="s">
        <v>69</v>
      </c>
      <c r="F113" s="70" t="s">
        <v>70</v>
      </c>
      <c r="G113" s="70"/>
      <c r="H113" s="65">
        <v>10</v>
      </c>
      <c r="I113" s="70" t="s">
        <v>139</v>
      </c>
      <c r="J113" s="71">
        <v>50000</v>
      </c>
      <c r="K113" s="71"/>
      <c r="L113" s="104"/>
      <c r="M113" s="67"/>
    </row>
    <row r="114" spans="1:13" ht="39.950000000000003" customHeight="1">
      <c r="A114" s="68" t="s">
        <v>15</v>
      </c>
      <c r="B114" s="65">
        <v>2029</v>
      </c>
      <c r="C114" s="81">
        <v>2032</v>
      </c>
      <c r="D114" s="65"/>
      <c r="E114" s="70" t="s">
        <v>92</v>
      </c>
      <c r="F114" s="70" t="s">
        <v>76</v>
      </c>
      <c r="G114" s="70" t="s">
        <v>77</v>
      </c>
      <c r="H114" s="65"/>
      <c r="I114" s="70" t="s">
        <v>139</v>
      </c>
      <c r="J114" s="71">
        <v>16000</v>
      </c>
      <c r="K114" s="71"/>
      <c r="L114" s="102"/>
    </row>
    <row r="115" spans="1:13" ht="39.950000000000003" customHeight="1">
      <c r="A115" s="68" t="s">
        <v>15</v>
      </c>
      <c r="B115" s="65">
        <v>2032</v>
      </c>
      <c r="C115" s="81">
        <v>2032</v>
      </c>
      <c r="D115" s="65"/>
      <c r="E115" s="70" t="s">
        <v>190</v>
      </c>
      <c r="F115" s="70" t="s">
        <v>76</v>
      </c>
      <c r="G115" s="70" t="s">
        <v>38</v>
      </c>
      <c r="H115" s="65">
        <v>20</v>
      </c>
      <c r="I115" s="70" t="s">
        <v>139</v>
      </c>
      <c r="J115" s="71">
        <v>35000</v>
      </c>
      <c r="K115" s="71"/>
      <c r="L115" s="101"/>
    </row>
    <row r="116" spans="1:13" ht="39.950000000000003" customHeight="1">
      <c r="A116" s="68" t="s">
        <v>15</v>
      </c>
      <c r="B116" s="65">
        <v>2033</v>
      </c>
      <c r="C116" s="81">
        <v>2033</v>
      </c>
      <c r="D116" s="65"/>
      <c r="E116" s="70" t="s">
        <v>191</v>
      </c>
      <c r="F116" s="70" t="s">
        <v>70</v>
      </c>
      <c r="G116" s="70"/>
      <c r="H116" s="65"/>
      <c r="I116" s="70" t="s">
        <v>139</v>
      </c>
      <c r="J116" s="71">
        <v>774000</v>
      </c>
      <c r="K116" s="71"/>
      <c r="L116" s="104"/>
    </row>
    <row r="117" spans="1:13" ht="39.950000000000003" customHeight="1">
      <c r="A117" s="68" t="s">
        <v>15</v>
      </c>
      <c r="B117" s="65">
        <v>2033</v>
      </c>
      <c r="C117" s="81">
        <v>2033</v>
      </c>
      <c r="D117" s="65"/>
      <c r="E117" s="70" t="s">
        <v>184</v>
      </c>
      <c r="F117" s="70" t="s">
        <v>50</v>
      </c>
      <c r="G117" s="70" t="s">
        <v>51</v>
      </c>
      <c r="H117" s="65"/>
      <c r="I117" s="70" t="s">
        <v>139</v>
      </c>
      <c r="J117" s="71">
        <v>160000</v>
      </c>
      <c r="K117" s="71"/>
      <c r="L117" s="104"/>
    </row>
    <row r="118" spans="1:13" ht="39.950000000000003" customHeight="1">
      <c r="A118" s="68" t="s">
        <v>15</v>
      </c>
      <c r="B118" s="65">
        <v>2033</v>
      </c>
      <c r="C118" s="81">
        <v>2033</v>
      </c>
      <c r="D118" s="65"/>
      <c r="E118" s="70" t="s">
        <v>90</v>
      </c>
      <c r="F118" s="70" t="s">
        <v>45</v>
      </c>
      <c r="G118" s="70" t="s">
        <v>46</v>
      </c>
      <c r="H118" s="65">
        <v>5</v>
      </c>
      <c r="I118" s="70" t="s">
        <v>139</v>
      </c>
      <c r="J118" s="71">
        <v>13000</v>
      </c>
      <c r="K118" s="71"/>
      <c r="L118" s="98"/>
    </row>
    <row r="119" spans="1:13" ht="39.950000000000003" customHeight="1">
      <c r="A119" s="68" t="s">
        <v>15</v>
      </c>
      <c r="B119" s="65">
        <v>2033</v>
      </c>
      <c r="C119" s="81">
        <v>2033</v>
      </c>
      <c r="D119" s="65"/>
      <c r="E119" s="70" t="s">
        <v>53</v>
      </c>
      <c r="F119" s="70" t="s">
        <v>50</v>
      </c>
      <c r="G119" s="70" t="s">
        <v>51</v>
      </c>
      <c r="H119" s="65">
        <v>8</v>
      </c>
      <c r="I119" s="70" t="s">
        <v>139</v>
      </c>
      <c r="J119" s="71">
        <v>81000</v>
      </c>
      <c r="K119" s="71"/>
      <c r="L119" s="98"/>
      <c r="M119" s="70" t="s">
        <v>192</v>
      </c>
    </row>
    <row r="120" spans="1:13" ht="39.950000000000003" customHeight="1">
      <c r="A120" s="68" t="s">
        <v>15</v>
      </c>
      <c r="B120" s="65">
        <v>2033</v>
      </c>
      <c r="C120" s="81">
        <v>2033</v>
      </c>
      <c r="D120" s="65"/>
      <c r="E120" s="67" t="s">
        <v>54</v>
      </c>
      <c r="F120" s="70" t="s">
        <v>50</v>
      </c>
      <c r="G120" s="70" t="s">
        <v>51</v>
      </c>
      <c r="H120" s="65">
        <v>8</v>
      </c>
      <c r="I120" s="70" t="s">
        <v>139</v>
      </c>
      <c r="J120" s="71">
        <v>47000</v>
      </c>
      <c r="K120" s="71"/>
      <c r="L120" s="98"/>
      <c r="M120" s="70" t="s">
        <v>122</v>
      </c>
    </row>
    <row r="121" spans="1:13" ht="39.950000000000003" customHeight="1">
      <c r="A121" s="68">
        <v>2016</v>
      </c>
      <c r="B121" s="65">
        <v>2033</v>
      </c>
      <c r="C121" s="81">
        <v>2033</v>
      </c>
      <c r="D121" s="65"/>
      <c r="E121" s="67" t="s">
        <v>193</v>
      </c>
      <c r="F121" s="70" t="s">
        <v>50</v>
      </c>
      <c r="G121" s="70" t="s">
        <v>51</v>
      </c>
      <c r="H121" s="65">
        <v>8</v>
      </c>
      <c r="I121" s="70" t="s">
        <v>139</v>
      </c>
      <c r="J121" s="71">
        <v>36000</v>
      </c>
      <c r="K121" s="71"/>
      <c r="L121" s="98"/>
      <c r="M121" s="70" t="s">
        <v>194</v>
      </c>
    </row>
    <row r="122" spans="1:13" ht="39.950000000000003" customHeight="1">
      <c r="A122" s="68" t="s">
        <v>15</v>
      </c>
      <c r="B122" s="65">
        <v>2033</v>
      </c>
      <c r="C122" s="81">
        <v>2033</v>
      </c>
      <c r="D122" s="65"/>
      <c r="E122" s="70" t="s">
        <v>55</v>
      </c>
      <c r="F122" s="70" t="s">
        <v>50</v>
      </c>
      <c r="G122" s="70" t="s">
        <v>51</v>
      </c>
      <c r="H122" s="65">
        <v>8</v>
      </c>
      <c r="I122" s="70" t="s">
        <v>139</v>
      </c>
      <c r="J122" s="71">
        <v>135000</v>
      </c>
      <c r="K122" s="71"/>
      <c r="L122" s="98"/>
    </row>
    <row r="123" spans="1:13" ht="39.950000000000003" customHeight="1">
      <c r="A123" s="68" t="s">
        <v>15</v>
      </c>
      <c r="B123" s="65">
        <v>2033</v>
      </c>
      <c r="C123" s="81">
        <v>2033</v>
      </c>
      <c r="D123" s="65"/>
      <c r="E123" s="70" t="s">
        <v>56</v>
      </c>
      <c r="F123" s="70" t="s">
        <v>45</v>
      </c>
      <c r="G123" s="70" t="s">
        <v>57</v>
      </c>
      <c r="H123" s="65">
        <v>8</v>
      </c>
      <c r="I123" s="70" t="s">
        <v>139</v>
      </c>
      <c r="J123" s="71">
        <v>8000</v>
      </c>
      <c r="K123" s="71"/>
      <c r="L123" s="98"/>
    </row>
    <row r="124" spans="1:13" ht="39.950000000000003" customHeight="1">
      <c r="A124" s="68" t="s">
        <v>15</v>
      </c>
      <c r="B124" s="65">
        <v>2033</v>
      </c>
      <c r="C124" s="81">
        <v>2033</v>
      </c>
      <c r="D124" s="65"/>
      <c r="E124" s="70" t="s">
        <v>149</v>
      </c>
      <c r="F124" s="70" t="s">
        <v>45</v>
      </c>
      <c r="G124" s="70" t="s">
        <v>57</v>
      </c>
      <c r="H124" s="65">
        <v>8</v>
      </c>
      <c r="I124" s="70" t="s">
        <v>139</v>
      </c>
      <c r="J124" s="71">
        <v>11000</v>
      </c>
      <c r="K124" s="71"/>
      <c r="L124" s="98"/>
    </row>
    <row r="125" spans="1:13" ht="39.950000000000003" customHeight="1">
      <c r="A125" s="68" t="s">
        <v>15</v>
      </c>
      <c r="B125" s="65">
        <v>2033</v>
      </c>
      <c r="C125" s="81">
        <v>2033</v>
      </c>
      <c r="D125" s="65"/>
      <c r="E125" s="67" t="s">
        <v>60</v>
      </c>
      <c r="F125" s="70" t="s">
        <v>50</v>
      </c>
      <c r="G125" s="70" t="s">
        <v>51</v>
      </c>
      <c r="H125" s="65">
        <v>8</v>
      </c>
      <c r="I125" s="70" t="s">
        <v>139</v>
      </c>
      <c r="J125" s="71">
        <v>2000</v>
      </c>
      <c r="K125" s="71"/>
      <c r="L125" s="98"/>
    </row>
    <row r="126" spans="1:13" ht="39.950000000000003" customHeight="1">
      <c r="A126" s="68" t="s">
        <v>15</v>
      </c>
      <c r="B126" s="65">
        <v>2033</v>
      </c>
      <c r="C126" s="81">
        <v>2033</v>
      </c>
      <c r="D126" s="65"/>
      <c r="E126" s="70" t="s">
        <v>162</v>
      </c>
      <c r="F126" s="70" t="s">
        <v>50</v>
      </c>
      <c r="G126" s="70" t="s">
        <v>51</v>
      </c>
      <c r="H126" s="65">
        <v>8</v>
      </c>
      <c r="I126" s="70" t="s">
        <v>139</v>
      </c>
      <c r="J126" s="71">
        <v>289000</v>
      </c>
      <c r="K126" s="71"/>
      <c r="L126" s="98"/>
    </row>
    <row r="127" spans="1:13" ht="39.950000000000003" customHeight="1">
      <c r="A127" s="68" t="s">
        <v>15</v>
      </c>
      <c r="B127" s="65">
        <v>2033</v>
      </c>
      <c r="C127" s="81">
        <v>2033</v>
      </c>
      <c r="D127" s="65"/>
      <c r="E127" s="70" t="s">
        <v>150</v>
      </c>
      <c r="F127" s="70" t="s">
        <v>50</v>
      </c>
      <c r="G127" s="70" t="s">
        <v>51</v>
      </c>
      <c r="H127" s="65">
        <v>16</v>
      </c>
      <c r="I127" s="70" t="s">
        <v>139</v>
      </c>
      <c r="J127" s="71">
        <v>403000</v>
      </c>
      <c r="K127" s="71"/>
      <c r="L127" s="98"/>
    </row>
    <row r="128" spans="1:13" ht="39.950000000000003" customHeight="1">
      <c r="A128" s="68" t="s">
        <v>15</v>
      </c>
      <c r="B128" s="65">
        <v>2033</v>
      </c>
      <c r="C128" s="81">
        <v>2033</v>
      </c>
      <c r="D128" s="65"/>
      <c r="E128" s="70" t="s">
        <v>61</v>
      </c>
      <c r="F128" s="70" t="s">
        <v>50</v>
      </c>
      <c r="G128" s="70" t="s">
        <v>51</v>
      </c>
      <c r="H128" s="65">
        <v>8</v>
      </c>
      <c r="I128" s="70" t="s">
        <v>139</v>
      </c>
      <c r="J128" s="71">
        <v>4000</v>
      </c>
      <c r="K128" s="71"/>
      <c r="L128" s="98"/>
    </row>
    <row r="129" spans="1:13" ht="39.950000000000003" customHeight="1">
      <c r="A129" s="68" t="s">
        <v>15</v>
      </c>
      <c r="B129" s="65">
        <v>2033</v>
      </c>
      <c r="C129" s="81">
        <v>2033</v>
      </c>
      <c r="D129" s="65"/>
      <c r="E129" s="70" t="s">
        <v>153</v>
      </c>
      <c r="F129" s="70" t="s">
        <v>45</v>
      </c>
      <c r="G129" s="70" t="s">
        <v>57</v>
      </c>
      <c r="H129" s="65">
        <v>8</v>
      </c>
      <c r="I129" s="70" t="s">
        <v>139</v>
      </c>
      <c r="J129" s="71">
        <v>33000</v>
      </c>
      <c r="K129" s="71"/>
      <c r="L129" s="98"/>
    </row>
    <row r="130" spans="1:13" ht="39.950000000000003" customHeight="1">
      <c r="A130" s="68" t="s">
        <v>15</v>
      </c>
      <c r="B130" s="65">
        <v>2033</v>
      </c>
      <c r="C130" s="81">
        <v>2033</v>
      </c>
      <c r="D130" s="65"/>
      <c r="E130" s="70" t="s">
        <v>195</v>
      </c>
      <c r="F130" s="70" t="s">
        <v>50</v>
      </c>
      <c r="G130" s="70" t="s">
        <v>51</v>
      </c>
      <c r="H130" s="65">
        <v>8</v>
      </c>
      <c r="I130" s="70" t="s">
        <v>139</v>
      </c>
      <c r="J130" s="71">
        <v>98000</v>
      </c>
      <c r="K130" s="71"/>
      <c r="L130" s="98"/>
    </row>
    <row r="131" spans="1:13" ht="39.950000000000003" customHeight="1">
      <c r="A131" s="68" t="s">
        <v>15</v>
      </c>
      <c r="B131" s="65">
        <v>2033</v>
      </c>
      <c r="C131" s="81">
        <v>2033</v>
      </c>
      <c r="D131" s="65"/>
      <c r="E131" s="67" t="s">
        <v>63</v>
      </c>
      <c r="F131" s="70" t="s">
        <v>50</v>
      </c>
      <c r="G131" s="70" t="s">
        <v>51</v>
      </c>
      <c r="H131" s="65">
        <v>8</v>
      </c>
      <c r="I131" s="70" t="s">
        <v>139</v>
      </c>
      <c r="J131" s="71">
        <v>270000</v>
      </c>
      <c r="K131" s="71"/>
      <c r="L131" s="98"/>
    </row>
    <row r="132" spans="1:13" ht="39.950000000000003" customHeight="1">
      <c r="A132" s="68" t="s">
        <v>15</v>
      </c>
      <c r="B132" s="65">
        <v>2033</v>
      </c>
      <c r="C132" s="81">
        <v>2033</v>
      </c>
      <c r="D132" s="65"/>
      <c r="E132" s="70" t="s">
        <v>64</v>
      </c>
      <c r="F132" s="70" t="s">
        <v>50</v>
      </c>
      <c r="G132" s="70" t="s">
        <v>51</v>
      </c>
      <c r="H132" s="65">
        <v>8</v>
      </c>
      <c r="I132" s="70" t="s">
        <v>139</v>
      </c>
      <c r="J132" s="71">
        <v>4000</v>
      </c>
      <c r="K132" s="71"/>
      <c r="L132" s="98"/>
    </row>
    <row r="133" spans="1:13" ht="39.950000000000003" customHeight="1">
      <c r="A133" s="68" t="s">
        <v>15</v>
      </c>
      <c r="B133" s="65">
        <v>2033</v>
      </c>
      <c r="C133" s="81">
        <v>2033</v>
      </c>
      <c r="D133" s="65"/>
      <c r="E133" s="70" t="s">
        <v>100</v>
      </c>
      <c r="F133" s="70" t="s">
        <v>198</v>
      </c>
      <c r="G133" s="70"/>
      <c r="H133" s="65">
        <v>3</v>
      </c>
      <c r="I133" s="70" t="s">
        <v>139</v>
      </c>
      <c r="J133" s="71">
        <v>9000</v>
      </c>
      <c r="K133" s="71"/>
      <c r="L133" s="106"/>
    </row>
    <row r="134" spans="1:13" ht="39.950000000000003" customHeight="1">
      <c r="A134" s="68" t="s">
        <v>15</v>
      </c>
      <c r="B134" s="65">
        <v>2034</v>
      </c>
      <c r="C134" s="81">
        <v>2034</v>
      </c>
      <c r="D134" s="65"/>
      <c r="E134" s="67" t="s">
        <v>107</v>
      </c>
      <c r="F134" s="70" t="s">
        <v>76</v>
      </c>
      <c r="G134" s="70" t="s">
        <v>108</v>
      </c>
      <c r="H134" s="65" t="s">
        <v>39</v>
      </c>
      <c r="I134" s="70" t="s">
        <v>139</v>
      </c>
      <c r="J134" s="71">
        <v>9000</v>
      </c>
      <c r="K134" s="71"/>
      <c r="L134" s="83">
        <v>3500</v>
      </c>
    </row>
    <row r="135" spans="1:13" ht="39.950000000000003" customHeight="1">
      <c r="A135" s="68" t="s">
        <v>15</v>
      </c>
      <c r="B135" s="65">
        <v>2034</v>
      </c>
      <c r="C135" s="81">
        <v>2034</v>
      </c>
      <c r="D135" s="65"/>
      <c r="E135" s="70" t="s">
        <v>200</v>
      </c>
      <c r="F135" s="70" t="s">
        <v>76</v>
      </c>
      <c r="G135" s="70" t="s">
        <v>88</v>
      </c>
      <c r="H135" s="65"/>
      <c r="I135" s="70" t="s">
        <v>139</v>
      </c>
      <c r="J135" s="71">
        <v>5000</v>
      </c>
      <c r="K135" s="71">
        <v>9000</v>
      </c>
      <c r="L135" s="102"/>
    </row>
    <row r="136" spans="1:13" ht="39.950000000000003" customHeight="1">
      <c r="A136" s="68" t="s">
        <v>15</v>
      </c>
      <c r="B136" s="65">
        <v>2034</v>
      </c>
      <c r="C136" s="81">
        <v>2034</v>
      </c>
      <c r="D136" s="65"/>
      <c r="E136" s="70" t="s">
        <v>201</v>
      </c>
      <c r="F136" s="70" t="s">
        <v>76</v>
      </c>
      <c r="G136" s="70" t="s">
        <v>88</v>
      </c>
      <c r="H136" s="65"/>
      <c r="I136" s="70" t="s">
        <v>139</v>
      </c>
      <c r="J136" s="71">
        <v>10000</v>
      </c>
      <c r="K136" s="71"/>
      <c r="L136" s="102"/>
    </row>
    <row r="137" spans="1:13" ht="39.950000000000003" customHeight="1">
      <c r="A137" s="68" t="s">
        <v>15</v>
      </c>
      <c r="B137" s="65">
        <v>2034</v>
      </c>
      <c r="C137" s="81">
        <v>2034</v>
      </c>
      <c r="D137" s="65"/>
      <c r="E137" s="70" t="s">
        <v>202</v>
      </c>
      <c r="F137" s="70" t="s">
        <v>76</v>
      </c>
      <c r="G137" s="70" t="s">
        <v>108</v>
      </c>
      <c r="H137" s="65"/>
      <c r="I137" s="70" t="s">
        <v>139</v>
      </c>
      <c r="J137" s="71">
        <v>9000</v>
      </c>
      <c r="K137" s="71"/>
      <c r="L137" s="102"/>
    </row>
    <row r="138" spans="1:13" ht="39.950000000000003" hidden="1" customHeight="1">
      <c r="A138" s="68" t="s">
        <v>15</v>
      </c>
      <c r="B138" s="65">
        <v>2033</v>
      </c>
      <c r="C138" s="81">
        <v>2033</v>
      </c>
      <c r="D138" s="65"/>
      <c r="E138" s="70" t="s">
        <v>81</v>
      </c>
      <c r="F138" s="70" t="s">
        <v>50</v>
      </c>
      <c r="G138" s="70" t="s">
        <v>51</v>
      </c>
      <c r="H138" s="65">
        <v>8</v>
      </c>
      <c r="I138" s="70" t="s">
        <v>30</v>
      </c>
      <c r="J138" s="71">
        <v>786000</v>
      </c>
      <c r="K138" s="71"/>
      <c r="L138" s="98"/>
    </row>
    <row r="139" spans="1:13" ht="39.950000000000003" customHeight="1">
      <c r="A139" s="68" t="s">
        <v>15</v>
      </c>
      <c r="B139" s="65">
        <v>2037</v>
      </c>
      <c r="C139" s="81">
        <v>2037</v>
      </c>
      <c r="D139" s="65"/>
      <c r="E139" s="70" t="s">
        <v>69</v>
      </c>
      <c r="F139" s="70" t="s">
        <v>70</v>
      </c>
      <c r="G139" s="70"/>
      <c r="H139" s="65"/>
      <c r="I139" s="70" t="s">
        <v>139</v>
      </c>
      <c r="J139" s="69">
        <v>61000</v>
      </c>
      <c r="K139" s="71"/>
      <c r="L139" s="102"/>
      <c r="M139" s="67"/>
    </row>
    <row r="140" spans="1:13" ht="39.950000000000003" customHeight="1">
      <c r="A140" s="68" t="s">
        <v>15</v>
      </c>
      <c r="B140" s="65">
        <v>2038</v>
      </c>
      <c r="C140" s="81">
        <v>2038</v>
      </c>
      <c r="D140" s="65"/>
      <c r="E140" s="70" t="s">
        <v>90</v>
      </c>
      <c r="F140" s="70" t="s">
        <v>45</v>
      </c>
      <c r="G140" s="70" t="s">
        <v>46</v>
      </c>
      <c r="H140" s="65">
        <v>5</v>
      </c>
      <c r="I140" s="70" t="s">
        <v>139</v>
      </c>
      <c r="J140" s="71">
        <v>15000</v>
      </c>
      <c r="K140" s="71"/>
      <c r="L140" s="98"/>
    </row>
    <row r="141" spans="1:13" ht="39.950000000000003" customHeight="1">
      <c r="A141" s="68" t="s">
        <v>15</v>
      </c>
      <c r="B141" s="65">
        <v>2027</v>
      </c>
      <c r="C141" s="81">
        <v>2040</v>
      </c>
      <c r="D141" s="65"/>
      <c r="E141" s="70" t="s">
        <v>163</v>
      </c>
      <c r="F141" s="70" t="s">
        <v>70</v>
      </c>
      <c r="G141" s="70"/>
      <c r="H141" s="65">
        <v>15</v>
      </c>
      <c r="I141" s="70" t="s">
        <v>122</v>
      </c>
      <c r="J141" s="71">
        <v>4000</v>
      </c>
      <c r="K141" s="71"/>
      <c r="L141" s="105"/>
      <c r="M141" s="67"/>
    </row>
    <row r="142" spans="1:13" ht="39.950000000000003" customHeight="1">
      <c r="A142" s="68" t="s">
        <v>15</v>
      </c>
      <c r="B142" s="65">
        <v>2040</v>
      </c>
      <c r="C142" s="81">
        <v>2040</v>
      </c>
      <c r="D142" s="65"/>
      <c r="E142" s="70" t="s">
        <v>83</v>
      </c>
      <c r="F142" s="70" t="s">
        <v>76</v>
      </c>
      <c r="G142" s="70" t="s">
        <v>38</v>
      </c>
      <c r="H142" s="65">
        <v>20</v>
      </c>
      <c r="I142" s="70" t="s">
        <v>139</v>
      </c>
      <c r="J142" s="69">
        <v>214000</v>
      </c>
      <c r="K142" s="71"/>
      <c r="L142" s="102"/>
      <c r="M142" s="67"/>
    </row>
    <row r="143" spans="1:13" ht="39.950000000000003" customHeight="1">
      <c r="A143" s="68" t="s">
        <v>15</v>
      </c>
      <c r="B143" s="65">
        <v>2017</v>
      </c>
      <c r="C143" s="81" t="s">
        <v>211</v>
      </c>
      <c r="D143" s="65"/>
      <c r="E143" s="67" t="s">
        <v>166</v>
      </c>
      <c r="F143" s="67" t="s">
        <v>45</v>
      </c>
      <c r="G143" s="67" t="s">
        <v>57</v>
      </c>
      <c r="H143" s="68" t="s">
        <v>35</v>
      </c>
      <c r="I143" s="67" t="s">
        <v>136</v>
      </c>
      <c r="J143" s="69">
        <v>1000</v>
      </c>
      <c r="K143" s="69"/>
      <c r="L143" s="82"/>
      <c r="M143" s="67" t="s">
        <v>167</v>
      </c>
    </row>
    <row r="144" spans="1:13" ht="39.950000000000003" customHeight="1">
      <c r="A144" s="68" t="s">
        <v>15</v>
      </c>
      <c r="B144" s="65">
        <v>2025</v>
      </c>
      <c r="C144" s="81" t="s">
        <v>211</v>
      </c>
      <c r="D144" s="65"/>
      <c r="E144" s="70" t="s">
        <v>61</v>
      </c>
      <c r="F144" s="70" t="s">
        <v>50</v>
      </c>
      <c r="G144" s="70" t="s">
        <v>51</v>
      </c>
      <c r="H144" s="65">
        <v>8</v>
      </c>
      <c r="I144" s="70" t="s">
        <v>188</v>
      </c>
      <c r="J144" s="71">
        <v>4000</v>
      </c>
      <c r="K144" s="71"/>
      <c r="L144" s="98"/>
      <c r="M144" s="67"/>
    </row>
    <row r="145" spans="1:13" ht="39.950000000000003" customHeight="1">
      <c r="A145" s="68" t="s">
        <v>15</v>
      </c>
      <c r="B145" s="65">
        <v>2027</v>
      </c>
      <c r="C145" s="81" t="s">
        <v>211</v>
      </c>
      <c r="D145" s="65"/>
      <c r="E145" s="70" t="s">
        <v>165</v>
      </c>
      <c r="F145" s="70" t="s">
        <v>76</v>
      </c>
      <c r="G145" s="70" t="s">
        <v>108</v>
      </c>
      <c r="H145" s="65">
        <v>25</v>
      </c>
      <c r="I145" s="70" t="s">
        <v>136</v>
      </c>
      <c r="J145" s="71">
        <v>22000</v>
      </c>
      <c r="K145" s="71"/>
      <c r="L145" s="101"/>
      <c r="M145" s="67"/>
    </row>
    <row r="146" spans="1:13" ht="39.950000000000003" customHeight="1">
      <c r="A146" s="68" t="s">
        <v>15</v>
      </c>
      <c r="B146" s="65">
        <v>2025</v>
      </c>
      <c r="C146" s="81" t="s">
        <v>211</v>
      </c>
      <c r="D146" s="65"/>
      <c r="E146" s="67" t="s">
        <v>60</v>
      </c>
      <c r="F146" s="70" t="s">
        <v>50</v>
      </c>
      <c r="G146" s="70" t="s">
        <v>51</v>
      </c>
      <c r="H146" s="65">
        <v>8</v>
      </c>
      <c r="I146" s="70" t="s">
        <v>136</v>
      </c>
      <c r="J146" s="71">
        <v>2000</v>
      </c>
      <c r="K146" s="71"/>
      <c r="L146" s="98"/>
      <c r="M146" s="67"/>
    </row>
    <row r="147" spans="1:13" ht="39.950000000000003" customHeight="1">
      <c r="A147" s="68" t="s">
        <v>15</v>
      </c>
      <c r="B147" s="65">
        <v>2020</v>
      </c>
      <c r="C147" s="81" t="s">
        <v>211</v>
      </c>
      <c r="D147" s="65"/>
      <c r="E147" s="67" t="s">
        <v>176</v>
      </c>
      <c r="F147" s="67" t="s">
        <v>76</v>
      </c>
      <c r="G147" s="67" t="s">
        <v>88</v>
      </c>
      <c r="H147" s="68">
        <v>15</v>
      </c>
      <c r="I147" s="67" t="s">
        <v>136</v>
      </c>
      <c r="J147" s="69">
        <v>4000</v>
      </c>
      <c r="K147" s="69"/>
      <c r="L147" s="99"/>
      <c r="M147" s="67"/>
    </row>
    <row r="148" spans="1:13" ht="39.950000000000003" customHeight="1">
      <c r="A148" s="68" t="s">
        <v>15</v>
      </c>
      <c r="B148" s="65">
        <v>2020</v>
      </c>
      <c r="C148" s="81" t="s">
        <v>211</v>
      </c>
      <c r="D148" s="65"/>
      <c r="E148" s="70" t="s">
        <v>172</v>
      </c>
      <c r="F148" s="67" t="s">
        <v>50</v>
      </c>
      <c r="G148" s="67" t="s">
        <v>51</v>
      </c>
      <c r="H148" s="68">
        <v>30</v>
      </c>
      <c r="I148" s="67" t="s">
        <v>136</v>
      </c>
      <c r="J148" s="69">
        <v>2000</v>
      </c>
      <c r="K148" s="69"/>
      <c r="L148" s="99"/>
      <c r="M148" s="67"/>
    </row>
    <row r="149" spans="1:13" ht="39.950000000000003" customHeight="1">
      <c r="A149" s="68" t="s">
        <v>15</v>
      </c>
      <c r="B149" s="65">
        <v>2024</v>
      </c>
      <c r="C149" s="81" t="s">
        <v>211</v>
      </c>
      <c r="D149" s="65"/>
      <c r="E149" s="70" t="s">
        <v>159</v>
      </c>
      <c r="F149" s="70" t="s">
        <v>76</v>
      </c>
      <c r="G149" s="70" t="s">
        <v>160</v>
      </c>
      <c r="H149" s="65">
        <v>20</v>
      </c>
      <c r="I149" s="70" t="s">
        <v>136</v>
      </c>
      <c r="J149" s="71">
        <v>3000</v>
      </c>
      <c r="K149" s="71"/>
      <c r="L149" s="98"/>
    </row>
    <row r="150" spans="1:13" ht="39.950000000000003" customHeight="1">
      <c r="A150" s="68" t="s">
        <v>15</v>
      </c>
      <c r="B150" s="65">
        <v>2033</v>
      </c>
      <c r="C150" s="81" t="s">
        <v>211</v>
      </c>
      <c r="D150" s="65"/>
      <c r="E150" s="67" t="s">
        <v>199</v>
      </c>
      <c r="F150" s="67" t="s">
        <v>45</v>
      </c>
      <c r="G150" s="67" t="s">
        <v>46</v>
      </c>
      <c r="H150" s="68">
        <v>15</v>
      </c>
      <c r="I150" s="67" t="s">
        <v>136</v>
      </c>
      <c r="J150" s="69">
        <v>4000</v>
      </c>
      <c r="K150" s="69"/>
      <c r="L150" s="99"/>
      <c r="M150" s="67"/>
    </row>
    <row r="151" spans="1:13" ht="39.950000000000003" customHeight="1">
      <c r="A151" s="68" t="s">
        <v>15</v>
      </c>
      <c r="B151" s="65">
        <v>2019</v>
      </c>
      <c r="C151" s="81" t="s">
        <v>211</v>
      </c>
      <c r="D151" s="65"/>
      <c r="E151" s="67" t="s">
        <v>44</v>
      </c>
      <c r="F151" s="67" t="s">
        <v>45</v>
      </c>
      <c r="G151" s="67" t="s">
        <v>46</v>
      </c>
      <c r="H151" s="68">
        <v>3</v>
      </c>
      <c r="I151" s="67" t="s">
        <v>188</v>
      </c>
      <c r="J151" s="69">
        <v>6000</v>
      </c>
      <c r="K151" s="69"/>
      <c r="L151" s="82"/>
      <c r="M151" s="67" t="s">
        <v>189</v>
      </c>
    </row>
    <row r="152" spans="1:13" ht="39.950000000000003" customHeight="1">
      <c r="A152" s="68" t="s">
        <v>15</v>
      </c>
      <c r="B152" s="65">
        <v>2019</v>
      </c>
      <c r="C152" s="81" t="s">
        <v>211</v>
      </c>
      <c r="D152" s="65"/>
      <c r="E152" s="67" t="s">
        <v>48</v>
      </c>
      <c r="F152" s="67" t="s">
        <v>45</v>
      </c>
      <c r="G152" s="67" t="s">
        <v>46</v>
      </c>
      <c r="H152" s="68">
        <v>3</v>
      </c>
      <c r="I152" s="67" t="s">
        <v>188</v>
      </c>
      <c r="J152" s="69">
        <v>700</v>
      </c>
      <c r="K152" s="69"/>
      <c r="L152" s="82"/>
      <c r="M152" s="67" t="s">
        <v>189</v>
      </c>
    </row>
    <row r="153" spans="1:13" ht="39.950000000000003" customHeight="1">
      <c r="A153" s="68" t="s">
        <v>15</v>
      </c>
      <c r="B153" s="65">
        <v>2021</v>
      </c>
      <c r="C153" s="81" t="s">
        <v>211</v>
      </c>
      <c r="D153" s="65"/>
      <c r="E153" s="67" t="s">
        <v>152</v>
      </c>
      <c r="F153" s="70" t="s">
        <v>50</v>
      </c>
      <c r="G153" s="70" t="s">
        <v>51</v>
      </c>
      <c r="H153" s="65">
        <v>8</v>
      </c>
      <c r="I153" s="70" t="s">
        <v>188</v>
      </c>
      <c r="J153" s="71">
        <v>2000</v>
      </c>
      <c r="K153" s="71"/>
      <c r="L153" s="98"/>
    </row>
    <row r="154" spans="1:13" ht="39.950000000000003" customHeight="1">
      <c r="A154" s="68" t="s">
        <v>15</v>
      </c>
      <c r="B154" s="65">
        <v>2025</v>
      </c>
      <c r="C154" s="81" t="s">
        <v>211</v>
      </c>
      <c r="D154" s="65"/>
      <c r="E154" s="70" t="s">
        <v>210</v>
      </c>
      <c r="F154" s="70" t="s">
        <v>50</v>
      </c>
      <c r="G154" s="70" t="s">
        <v>51</v>
      </c>
      <c r="H154" s="65">
        <v>8</v>
      </c>
      <c r="I154" s="70" t="s">
        <v>188</v>
      </c>
      <c r="J154" s="71">
        <v>2000</v>
      </c>
      <c r="K154" s="71"/>
      <c r="L154" s="98"/>
    </row>
    <row r="155" spans="1:13" ht="39.950000000000003" hidden="1" customHeight="1">
      <c r="A155" s="68"/>
      <c r="C155" s="81"/>
      <c r="D155" s="65"/>
      <c r="E155" s="70"/>
      <c r="F155" s="70"/>
      <c r="G155" s="70"/>
      <c r="H155" s="65"/>
      <c r="I155" s="70"/>
      <c r="J155" s="100"/>
      <c r="K155" s="71"/>
      <c r="L155" s="102"/>
      <c r="M155" s="67"/>
    </row>
    <row r="156" spans="1:13" ht="39.950000000000003" hidden="1" customHeight="1">
      <c r="A156" s="68"/>
      <c r="C156" s="81"/>
      <c r="D156" s="65"/>
      <c r="E156" s="70"/>
      <c r="F156" s="70"/>
      <c r="G156" s="70"/>
      <c r="H156" s="65"/>
      <c r="I156" s="70"/>
      <c r="J156" s="100"/>
      <c r="K156" s="71"/>
      <c r="L156" s="102"/>
      <c r="M156" s="67"/>
    </row>
    <row r="157" spans="1:13" ht="39.950000000000003" hidden="1" customHeight="1">
      <c r="A157" s="68"/>
      <c r="C157" s="81"/>
      <c r="D157" s="65"/>
      <c r="E157" s="70"/>
      <c r="F157" s="70"/>
      <c r="G157" s="70"/>
      <c r="H157" s="65"/>
      <c r="I157" s="70"/>
      <c r="J157" s="103"/>
      <c r="K157" s="71"/>
      <c r="L157" s="101"/>
    </row>
    <row r="158" spans="1:13" ht="39.950000000000003" hidden="1" customHeight="1">
      <c r="A158" s="68"/>
      <c r="C158" s="81"/>
      <c r="D158" s="65"/>
      <c r="E158" s="70"/>
      <c r="F158" s="70"/>
      <c r="G158" s="70"/>
      <c r="H158" s="65"/>
      <c r="I158" s="70"/>
      <c r="J158" s="85"/>
      <c r="K158" s="71"/>
      <c r="L158" s="102"/>
    </row>
    <row r="159" spans="1:13" ht="39.950000000000003" customHeight="1"/>
    <row r="160" spans="1:13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</sheetData>
  <mergeCells count="4">
    <mergeCell ref="A2:M2"/>
    <mergeCell ref="N8:O8"/>
    <mergeCell ref="Q8:R8"/>
    <mergeCell ref="A1:M1"/>
  </mergeCells>
  <conditionalFormatting sqref="C4:C158">
    <cfRule type="containsText" dxfId="38" priority="1" operator="containsText" text="Vid behov">
      <formula>NOT(ISERROR(SEARCH("Vid behov",C4)))</formula>
    </cfRule>
    <cfRule type="cellIs" dxfId="37" priority="6" operator="equal">
      <formula>2028</formula>
    </cfRule>
    <cfRule type="cellIs" dxfId="36" priority="7" operator="equal">
      <formula>2024</formula>
    </cfRule>
    <cfRule type="cellIs" dxfId="35" priority="8" operator="equal">
      <formula>2020</formula>
    </cfRule>
    <cfRule type="cellIs" dxfId="34" priority="9" operator="equal">
      <formula>2029</formula>
    </cfRule>
    <cfRule type="cellIs" dxfId="33" priority="10" operator="equal">
      <formula>2025</formula>
    </cfRule>
    <cfRule type="cellIs" dxfId="32" priority="11" operator="equal">
      <formula>2021</formula>
    </cfRule>
    <cfRule type="cellIs" dxfId="31" priority="12" operator="equal">
      <formula>2026</formula>
    </cfRule>
    <cfRule type="cellIs" dxfId="30" priority="13" operator="equal">
      <formula>2022</formula>
    </cfRule>
    <cfRule type="cellIs" dxfId="29" priority="14" operator="equal">
      <formula>2018</formula>
    </cfRule>
    <cfRule type="cellIs" dxfId="28" priority="15" operator="equal">
      <formula>2031</formula>
    </cfRule>
    <cfRule type="cellIs" dxfId="27" priority="16" operator="equal">
      <formula>2027</formula>
    </cfRule>
    <cfRule type="cellIs" dxfId="26" priority="18" operator="equal">
      <formula>2023</formula>
    </cfRule>
    <cfRule type="cellIs" dxfId="25" priority="20" operator="equal">
      <formula>2019</formula>
    </cfRule>
    <cfRule type="cellIs" dxfId="24" priority="21" operator="equal">
      <formula>2017</formula>
    </cfRule>
    <cfRule type="cellIs" dxfId="23" priority="23" operator="equal">
      <formula>2016</formula>
    </cfRule>
  </conditionalFormatting>
  <conditionalFormatting sqref="I4:I37">
    <cfRule type="expression" dxfId="22" priority="5">
      <formula>Borttagen</formula>
    </cfRule>
  </conditionalFormatting>
  <conditionalFormatting sqref="I4:I158">
    <cfRule type="containsText" dxfId="21" priority="2" operator="containsText" text="Eftersatt">
      <formula>NOT(ISERROR(SEARCH("Eftersatt",I4)))</formula>
    </cfRule>
    <cfRule type="containsText" dxfId="20" priority="3" operator="containsText" text="Ersatt">
      <formula>NOT(ISERROR(SEARCH("Ersatt",I4)))</formula>
    </cfRule>
    <cfRule type="containsText" dxfId="19" priority="4" operator="containsText" text="Borttagen">
      <formula>NOT(ISERROR(SEARCH("Borttagen",I4)))</formula>
    </cfRule>
    <cfRule type="containsText" dxfId="18" priority="24" operator="containsText" text="Utfört">
      <formula>NOT(ISERROR(SEARCH("Utfört",I4)))</formula>
    </cfRule>
    <cfRule type="containsText" dxfId="17" priority="25" operator="containsText" text="Planerad">
      <formula>NOT(ISERROR(SEARCH("Planerad",I4)))</formula>
    </cfRule>
    <cfRule type="expression" dxfId="16" priority="26">
      <formula>"  Planerad"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0" fitToWidth="2" fitToHeight="8" orientation="landscape" horizontalDpi="1200" verticalDpi="1200" r:id="rId4"/>
  <headerFooter>
    <oddHeader>&amp;L&amp;"Calibri"&amp;10&amp;K000000 Classification: Private&amp;1#_x000D_&amp;"Calibri"&amp;11&amp;K000000Brf Hyveln 714800-0719</oddHeader>
  </headerFooter>
  <rowBreaks count="17" manualBreakCount="17">
    <brk id="20" max="12" man="1"/>
    <brk id="35" max="12" man="1"/>
    <brk id="40" max="12" man="1"/>
    <brk id="43" max="12" man="1"/>
    <brk id="51" max="12" man="1"/>
    <brk id="53" max="12" man="1"/>
    <brk id="56" max="12" man="1"/>
    <brk id="75" max="12" man="1"/>
    <brk id="87" max="12" man="1"/>
    <brk id="94" max="12" man="1"/>
    <brk id="98" max="12" man="1"/>
    <brk id="100" max="12" man="1"/>
    <brk id="110" max="12" man="1"/>
    <brk id="112" max="12" man="1"/>
    <brk id="116" max="12" man="1"/>
    <brk id="133" max="12" man="1"/>
    <brk id="142" max="12" man="1"/>
  </rowBreaks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53"/>
  <sheetViews>
    <sheetView workbookViewId="0">
      <selection activeCell="A25" sqref="A25"/>
    </sheetView>
  </sheetViews>
  <sheetFormatPr defaultRowHeight="15"/>
  <cols>
    <col min="1" max="1" width="25.42578125" customWidth="1"/>
    <col min="2" max="2" width="11.7109375" bestFit="1" customWidth="1"/>
    <col min="3" max="3" width="17.85546875" style="3" bestFit="1" customWidth="1"/>
    <col min="4" max="4" width="14" style="2" bestFit="1" customWidth="1"/>
    <col min="5" max="5" width="8.85546875" style="1"/>
    <col min="6" max="6" width="15.28515625" customWidth="1"/>
    <col min="7" max="7" width="11.140625" style="19" customWidth="1"/>
    <col min="8" max="8" width="22.28515625" customWidth="1"/>
  </cols>
  <sheetData>
    <row r="1" spans="1:8">
      <c r="A1" t="s">
        <v>0</v>
      </c>
    </row>
    <row r="2" spans="1:8">
      <c r="A2" t="s">
        <v>1</v>
      </c>
    </row>
    <row r="4" spans="1:8" ht="15.75" thickBot="1"/>
    <row r="5" spans="1:8">
      <c r="A5" s="141" t="s">
        <v>6</v>
      </c>
      <c r="B5" s="143" t="s">
        <v>7</v>
      </c>
      <c r="C5" s="143" t="s">
        <v>8</v>
      </c>
      <c r="D5" s="143" t="s">
        <v>231</v>
      </c>
      <c r="E5" s="145" t="s">
        <v>10</v>
      </c>
      <c r="F5" s="4" t="s">
        <v>232</v>
      </c>
      <c r="G5" s="137" t="s">
        <v>233</v>
      </c>
      <c r="H5" s="139" t="s">
        <v>234</v>
      </c>
    </row>
    <row r="6" spans="1:8">
      <c r="A6" s="142"/>
      <c r="B6" s="144"/>
      <c r="C6" s="144"/>
      <c r="D6" s="144"/>
      <c r="E6" s="146"/>
      <c r="F6" s="5" t="s">
        <v>235</v>
      </c>
      <c r="G6" s="138"/>
      <c r="H6" s="140"/>
    </row>
    <row r="7" spans="1:8" ht="15.75">
      <c r="A7" s="22">
        <v>2016</v>
      </c>
      <c r="B7" s="30"/>
      <c r="C7" s="31"/>
      <c r="D7" s="30"/>
      <c r="E7" s="22"/>
      <c r="F7" s="35">
        <f>SUM(F27)</f>
        <v>329700</v>
      </c>
      <c r="G7" s="35">
        <f>SUM(G27)</f>
        <v>278232</v>
      </c>
      <c r="H7" s="43"/>
    </row>
    <row r="8" spans="1:8" ht="30">
      <c r="A8" s="6" t="s">
        <v>36</v>
      </c>
      <c r="B8" s="7" t="s">
        <v>37</v>
      </c>
      <c r="C8" s="8" t="s">
        <v>38</v>
      </c>
      <c r="D8" s="7" t="s">
        <v>236</v>
      </c>
      <c r="E8" s="9" t="s">
        <v>30</v>
      </c>
      <c r="F8" s="10">
        <v>17000</v>
      </c>
      <c r="G8" s="20"/>
      <c r="H8" s="6"/>
    </row>
    <row r="9" spans="1:8" ht="30">
      <c r="A9" s="6" t="s">
        <v>16</v>
      </c>
      <c r="B9" s="7" t="s">
        <v>17</v>
      </c>
      <c r="C9" s="8" t="s">
        <v>18</v>
      </c>
      <c r="D9" s="7" t="s">
        <v>237</v>
      </c>
      <c r="E9" s="9" t="s">
        <v>132</v>
      </c>
      <c r="F9" s="10">
        <v>12000</v>
      </c>
      <c r="G9" s="20"/>
      <c r="H9" s="6"/>
    </row>
    <row r="10" spans="1:8" ht="30">
      <c r="A10" s="6" t="s">
        <v>78</v>
      </c>
      <c r="B10" s="7" t="s">
        <v>76</v>
      </c>
      <c r="C10" s="8" t="s">
        <v>79</v>
      </c>
      <c r="D10" s="7" t="s">
        <v>238</v>
      </c>
      <c r="E10" s="9" t="s">
        <v>239</v>
      </c>
      <c r="F10" s="10"/>
      <c r="G10" s="20"/>
      <c r="H10" s="6" t="s">
        <v>240</v>
      </c>
    </row>
    <row r="11" spans="1:8" ht="30">
      <c r="A11" s="6" t="s">
        <v>141</v>
      </c>
      <c r="B11" s="7" t="s">
        <v>50</v>
      </c>
      <c r="C11" s="8" t="s">
        <v>51</v>
      </c>
      <c r="D11" s="7" t="s">
        <v>238</v>
      </c>
      <c r="E11" s="9" t="s">
        <v>132</v>
      </c>
      <c r="F11" s="10">
        <v>6000</v>
      </c>
      <c r="G11" s="20"/>
      <c r="H11" s="6"/>
    </row>
    <row r="12" spans="1:8" ht="30">
      <c r="A12" s="6" t="s">
        <v>20</v>
      </c>
      <c r="B12" s="7" t="s">
        <v>17</v>
      </c>
      <c r="C12" s="8" t="s">
        <v>21</v>
      </c>
      <c r="D12" s="7" t="s">
        <v>241</v>
      </c>
      <c r="E12" s="9" t="s">
        <v>132</v>
      </c>
      <c r="F12" s="10">
        <v>1000</v>
      </c>
      <c r="G12" s="20"/>
      <c r="H12" s="6"/>
    </row>
    <row r="13" spans="1:8" ht="30">
      <c r="A13" s="6" t="s">
        <v>20</v>
      </c>
      <c r="B13" s="7" t="s">
        <v>17</v>
      </c>
      <c r="C13" s="8" t="s">
        <v>22</v>
      </c>
      <c r="D13" s="7" t="s">
        <v>241</v>
      </c>
      <c r="E13" s="9" t="s">
        <v>132</v>
      </c>
      <c r="F13" s="10">
        <v>6000</v>
      </c>
      <c r="G13" s="20"/>
      <c r="H13" s="6"/>
    </row>
    <row r="14" spans="1:8" ht="30">
      <c r="A14" s="6" t="s">
        <v>20</v>
      </c>
      <c r="B14" s="7" t="s">
        <v>17</v>
      </c>
      <c r="C14" s="8" t="s">
        <v>23</v>
      </c>
      <c r="D14" s="7" t="s">
        <v>241</v>
      </c>
      <c r="E14" s="9" t="s">
        <v>132</v>
      </c>
      <c r="F14" s="10">
        <v>13000</v>
      </c>
      <c r="G14" s="20"/>
      <c r="H14" s="6"/>
    </row>
    <row r="15" spans="1:8" ht="30">
      <c r="A15" s="6" t="s">
        <v>25</v>
      </c>
      <c r="B15" s="7" t="s">
        <v>17</v>
      </c>
      <c r="C15" s="8" t="s">
        <v>23</v>
      </c>
      <c r="D15" s="7" t="s">
        <v>237</v>
      </c>
      <c r="E15" s="9" t="s">
        <v>132</v>
      </c>
      <c r="F15" s="10">
        <v>4000</v>
      </c>
      <c r="G15" s="20"/>
      <c r="H15" s="6"/>
    </row>
    <row r="16" spans="1:8" ht="30">
      <c r="A16" s="6" t="s">
        <v>26</v>
      </c>
      <c r="B16" s="7" t="s">
        <v>17</v>
      </c>
      <c r="C16" s="8" t="s">
        <v>23</v>
      </c>
      <c r="D16" s="7" t="s">
        <v>237</v>
      </c>
      <c r="E16" s="9" t="s">
        <v>132</v>
      </c>
      <c r="F16" s="10">
        <v>11000</v>
      </c>
      <c r="G16" s="20"/>
      <c r="H16" s="6"/>
    </row>
    <row r="17" spans="1:8" ht="30">
      <c r="A17" s="6" t="s">
        <v>31</v>
      </c>
      <c r="B17" s="7" t="s">
        <v>17</v>
      </c>
      <c r="C17" s="8" t="s">
        <v>21</v>
      </c>
      <c r="D17" s="7" t="s">
        <v>237</v>
      </c>
      <c r="E17" s="9" t="s">
        <v>132</v>
      </c>
      <c r="F17" s="10">
        <v>2000</v>
      </c>
      <c r="G17" s="20"/>
      <c r="H17" s="6"/>
    </row>
    <row r="18" spans="1:8" ht="30">
      <c r="A18" s="6" t="s">
        <v>31</v>
      </c>
      <c r="B18" s="7" t="s">
        <v>17</v>
      </c>
      <c r="C18" s="8" t="s">
        <v>18</v>
      </c>
      <c r="D18" s="7" t="s">
        <v>237</v>
      </c>
      <c r="E18" s="9" t="s">
        <v>132</v>
      </c>
      <c r="F18" s="10">
        <v>9000</v>
      </c>
      <c r="G18" s="20"/>
      <c r="H18" s="6"/>
    </row>
    <row r="19" spans="1:8" ht="30">
      <c r="A19" s="6" t="s">
        <v>31</v>
      </c>
      <c r="B19" s="7" t="s">
        <v>17</v>
      </c>
      <c r="C19" s="8" t="s">
        <v>22</v>
      </c>
      <c r="D19" s="7" t="s">
        <v>237</v>
      </c>
      <c r="E19" s="9" t="s">
        <v>132</v>
      </c>
      <c r="F19" s="10">
        <v>9000</v>
      </c>
      <c r="G19" s="20"/>
      <c r="H19" s="6"/>
    </row>
    <row r="20" spans="1:8" ht="30">
      <c r="A20" s="6" t="s">
        <v>34</v>
      </c>
      <c r="B20" s="7" t="s">
        <v>17</v>
      </c>
      <c r="C20" s="8" t="s">
        <v>21</v>
      </c>
      <c r="D20" s="7" t="s">
        <v>238</v>
      </c>
      <c r="E20" s="9" t="s">
        <v>132</v>
      </c>
      <c r="F20" s="10">
        <v>2000</v>
      </c>
      <c r="G20" s="20"/>
      <c r="H20" s="6"/>
    </row>
    <row r="21" spans="1:8" ht="30">
      <c r="A21" s="6" t="s">
        <v>34</v>
      </c>
      <c r="B21" s="7" t="s">
        <v>17</v>
      </c>
      <c r="C21" s="8" t="s">
        <v>18</v>
      </c>
      <c r="D21" s="7" t="s">
        <v>238</v>
      </c>
      <c r="E21" s="9" t="s">
        <v>132</v>
      </c>
      <c r="F21" s="10">
        <v>8000</v>
      </c>
      <c r="G21" s="20"/>
      <c r="H21" s="6"/>
    </row>
    <row r="22" spans="1:8" ht="30">
      <c r="A22" s="6" t="s">
        <v>34</v>
      </c>
      <c r="B22" s="7" t="s">
        <v>17</v>
      </c>
      <c r="C22" s="8" t="s">
        <v>22</v>
      </c>
      <c r="D22" s="7" t="s">
        <v>238</v>
      </c>
      <c r="E22" s="9" t="s">
        <v>132</v>
      </c>
      <c r="F22" s="10">
        <v>7000</v>
      </c>
      <c r="G22" s="20"/>
      <c r="H22" s="6"/>
    </row>
    <row r="23" spans="1:8" ht="30">
      <c r="A23" s="6" t="s">
        <v>34</v>
      </c>
      <c r="B23" s="7" t="s">
        <v>17</v>
      </c>
      <c r="C23" s="8" t="s">
        <v>23</v>
      </c>
      <c r="D23" s="7" t="s">
        <v>238</v>
      </c>
      <c r="E23" s="9" t="s">
        <v>132</v>
      </c>
      <c r="F23" s="10">
        <v>16000</v>
      </c>
      <c r="G23" s="20"/>
      <c r="H23" s="6"/>
    </row>
    <row r="24" spans="1:8">
      <c r="A24" s="6" t="s">
        <v>44</v>
      </c>
      <c r="B24" s="7" t="s">
        <v>45</v>
      </c>
      <c r="C24" s="8" t="s">
        <v>46</v>
      </c>
      <c r="D24" s="7" t="s">
        <v>242</v>
      </c>
      <c r="E24" s="9" t="s">
        <v>30</v>
      </c>
      <c r="F24" s="10">
        <v>6000</v>
      </c>
      <c r="G24" s="20"/>
      <c r="H24" s="6" t="s">
        <v>42</v>
      </c>
    </row>
    <row r="25" spans="1:8" ht="30">
      <c r="A25" s="6" t="s">
        <v>48</v>
      </c>
      <c r="B25" s="7" t="s">
        <v>45</v>
      </c>
      <c r="C25" s="8" t="s">
        <v>46</v>
      </c>
      <c r="D25" s="7" t="s">
        <v>242</v>
      </c>
      <c r="E25" s="9" t="s">
        <v>30</v>
      </c>
      <c r="F25" s="10">
        <v>700</v>
      </c>
      <c r="G25" s="20"/>
      <c r="H25" s="6" t="s">
        <v>42</v>
      </c>
    </row>
    <row r="26" spans="1:8">
      <c r="A26" s="6" t="s">
        <v>40</v>
      </c>
      <c r="B26" s="7" t="s">
        <v>17</v>
      </c>
      <c r="C26" s="8" t="s">
        <v>41</v>
      </c>
      <c r="D26" s="7" t="s">
        <v>238</v>
      </c>
      <c r="E26" s="9" t="s">
        <v>30</v>
      </c>
      <c r="F26" s="10">
        <v>200000</v>
      </c>
      <c r="G26" s="20">
        <v>278232</v>
      </c>
      <c r="H26" s="6" t="s">
        <v>42</v>
      </c>
    </row>
    <row r="27" spans="1:8" ht="30">
      <c r="A27" s="11" t="s">
        <v>243</v>
      </c>
      <c r="B27" s="12"/>
      <c r="C27" s="13"/>
      <c r="D27" s="12"/>
      <c r="E27" s="14"/>
      <c r="F27" s="15">
        <f>SUM(F8:F26)</f>
        <v>329700</v>
      </c>
      <c r="G27" s="20">
        <f>SUM(G8:G26)</f>
        <v>278232</v>
      </c>
      <c r="H27" s="63" t="s">
        <v>244</v>
      </c>
    </row>
    <row r="28" spans="1:8" ht="15.75">
      <c r="A28" s="11"/>
      <c r="B28" s="12"/>
      <c r="C28" s="13"/>
      <c r="D28" s="12"/>
      <c r="E28" s="14"/>
      <c r="F28" s="15"/>
      <c r="G28" s="20"/>
      <c r="H28" s="63" t="s">
        <v>245</v>
      </c>
    </row>
    <row r="29" spans="1:8">
      <c r="A29" s="6"/>
      <c r="B29" s="7"/>
      <c r="C29" s="8"/>
      <c r="D29" s="7"/>
      <c r="E29" s="9"/>
      <c r="F29" s="10"/>
      <c r="G29" s="20"/>
      <c r="H29" s="6"/>
    </row>
    <row r="30" spans="1:8" ht="15.75">
      <c r="A30" s="22">
        <v>2017</v>
      </c>
      <c r="B30" s="30"/>
      <c r="C30" s="31"/>
      <c r="D30" s="30"/>
      <c r="E30" s="22"/>
      <c r="F30" s="35">
        <f>SUM(F51)</f>
        <v>2533000</v>
      </c>
      <c r="G30" s="35">
        <f>SUM(G51)</f>
        <v>2925920</v>
      </c>
      <c r="H30" s="43"/>
    </row>
    <row r="31" spans="1:8" ht="30">
      <c r="A31" s="6" t="s">
        <v>155</v>
      </c>
      <c r="B31" s="7" t="s">
        <v>70</v>
      </c>
      <c r="C31" s="8"/>
      <c r="D31" s="7" t="s">
        <v>238</v>
      </c>
      <c r="E31" s="9" t="s">
        <v>132</v>
      </c>
      <c r="F31" s="10"/>
      <c r="G31" s="20"/>
      <c r="H31" s="6" t="s">
        <v>246</v>
      </c>
    </row>
    <row r="32" spans="1:8" ht="30">
      <c r="A32" s="6" t="s">
        <v>49</v>
      </c>
      <c r="B32" s="7" t="s">
        <v>50</v>
      </c>
      <c r="C32" s="8" t="s">
        <v>51</v>
      </c>
      <c r="D32" s="7" t="s">
        <v>247</v>
      </c>
      <c r="E32" s="9" t="s">
        <v>30</v>
      </c>
      <c r="F32" s="10">
        <v>2000</v>
      </c>
      <c r="G32" s="20">
        <v>2000</v>
      </c>
      <c r="H32" s="6" t="s">
        <v>52</v>
      </c>
    </row>
    <row r="33" spans="1:8">
      <c r="A33" s="6" t="s">
        <v>166</v>
      </c>
      <c r="B33" s="7" t="s">
        <v>45</v>
      </c>
      <c r="C33" s="8" t="s">
        <v>57</v>
      </c>
      <c r="D33" s="7" t="s">
        <v>238</v>
      </c>
      <c r="E33" s="9" t="s">
        <v>132</v>
      </c>
      <c r="F33" s="10"/>
      <c r="G33" s="20"/>
      <c r="H33" s="6" t="s">
        <v>248</v>
      </c>
    </row>
    <row r="34" spans="1:8" ht="30">
      <c r="A34" s="6" t="s">
        <v>53</v>
      </c>
      <c r="B34" s="7" t="s">
        <v>50</v>
      </c>
      <c r="C34" s="8" t="s">
        <v>51</v>
      </c>
      <c r="D34" s="7" t="s">
        <v>249</v>
      </c>
      <c r="E34" s="9" t="s">
        <v>30</v>
      </c>
      <c r="F34" s="10">
        <v>69000</v>
      </c>
      <c r="G34" s="20">
        <v>69000</v>
      </c>
      <c r="H34" s="6" t="s">
        <v>52</v>
      </c>
    </row>
    <row r="35" spans="1:8" ht="30">
      <c r="A35" s="6" t="s">
        <v>54</v>
      </c>
      <c r="B35" s="7" t="s">
        <v>50</v>
      </c>
      <c r="C35" s="8" t="s">
        <v>51</v>
      </c>
      <c r="D35" s="7" t="s">
        <v>249</v>
      </c>
      <c r="E35" s="9" t="s">
        <v>30</v>
      </c>
      <c r="F35" s="10">
        <v>40000</v>
      </c>
      <c r="G35" s="20">
        <v>40000</v>
      </c>
      <c r="H35" s="6" t="s">
        <v>52</v>
      </c>
    </row>
    <row r="36" spans="1:8" ht="30">
      <c r="A36" s="6" t="s">
        <v>65</v>
      </c>
      <c r="B36" s="7" t="s">
        <v>50</v>
      </c>
      <c r="C36" s="8" t="s">
        <v>51</v>
      </c>
      <c r="D36" s="7" t="s">
        <v>249</v>
      </c>
      <c r="E36" s="9" t="s">
        <v>30</v>
      </c>
      <c r="F36" s="10">
        <v>671000</v>
      </c>
      <c r="G36" s="20">
        <v>671000</v>
      </c>
      <c r="H36" s="6" t="s">
        <v>52</v>
      </c>
    </row>
    <row r="37" spans="1:8" ht="30">
      <c r="A37" s="6" t="s">
        <v>55</v>
      </c>
      <c r="B37" s="7" t="s">
        <v>50</v>
      </c>
      <c r="C37" s="8" t="s">
        <v>51</v>
      </c>
      <c r="D37" s="7" t="s">
        <v>249</v>
      </c>
      <c r="E37" s="9" t="s">
        <v>30</v>
      </c>
      <c r="F37" s="10">
        <v>116000</v>
      </c>
      <c r="G37" s="20">
        <v>116000</v>
      </c>
      <c r="H37" s="6" t="s">
        <v>52</v>
      </c>
    </row>
    <row r="38" spans="1:8">
      <c r="A38" s="6" t="s">
        <v>56</v>
      </c>
      <c r="B38" s="7" t="s">
        <v>45</v>
      </c>
      <c r="C38" s="8" t="s">
        <v>57</v>
      </c>
      <c r="D38" s="7" t="s">
        <v>249</v>
      </c>
      <c r="E38" s="9" t="s">
        <v>30</v>
      </c>
      <c r="F38" s="10">
        <v>7000</v>
      </c>
      <c r="G38" s="20">
        <v>7000</v>
      </c>
      <c r="H38" s="6" t="s">
        <v>52</v>
      </c>
    </row>
    <row r="39" spans="1:8">
      <c r="A39" s="6" t="s">
        <v>58</v>
      </c>
      <c r="B39" s="7" t="s">
        <v>45</v>
      </c>
      <c r="C39" s="8" t="s">
        <v>57</v>
      </c>
      <c r="D39" s="7" t="s">
        <v>249</v>
      </c>
      <c r="E39" s="9" t="s">
        <v>30</v>
      </c>
      <c r="F39" s="10">
        <v>9000</v>
      </c>
      <c r="G39" s="20">
        <v>9000</v>
      </c>
      <c r="H39" s="6" t="s">
        <v>52</v>
      </c>
    </row>
    <row r="40" spans="1:8" ht="30">
      <c r="A40" s="6" t="s">
        <v>69</v>
      </c>
      <c r="B40" s="7" t="s">
        <v>70</v>
      </c>
      <c r="C40" s="8"/>
      <c r="D40" s="7" t="s">
        <v>241</v>
      </c>
      <c r="E40" s="9" t="s">
        <v>132</v>
      </c>
      <c r="F40" s="10"/>
      <c r="G40" s="20"/>
      <c r="H40" s="6" t="s">
        <v>250</v>
      </c>
    </row>
    <row r="41" spans="1:8" ht="30">
      <c r="A41" s="6" t="s">
        <v>59</v>
      </c>
      <c r="B41" s="7" t="s">
        <v>50</v>
      </c>
      <c r="C41" s="8" t="s">
        <v>51</v>
      </c>
      <c r="D41" s="7" t="s">
        <v>251</v>
      </c>
      <c r="E41" s="9" t="s">
        <v>30</v>
      </c>
      <c r="F41" s="10">
        <v>951000</v>
      </c>
      <c r="G41" s="20">
        <v>951000</v>
      </c>
      <c r="H41" s="6" t="s">
        <v>52</v>
      </c>
    </row>
    <row r="42" spans="1:8" ht="30">
      <c r="A42" s="6" t="s">
        <v>60</v>
      </c>
      <c r="B42" s="7" t="s">
        <v>50</v>
      </c>
      <c r="C42" s="8" t="s">
        <v>51</v>
      </c>
      <c r="D42" s="7" t="s">
        <v>249</v>
      </c>
      <c r="E42" s="9" t="s">
        <v>30</v>
      </c>
      <c r="F42" s="10">
        <v>2000</v>
      </c>
      <c r="G42" s="20">
        <v>2000</v>
      </c>
      <c r="H42" s="6" t="s">
        <v>52</v>
      </c>
    </row>
    <row r="43" spans="1:8" ht="30">
      <c r="A43" s="6" t="s">
        <v>61</v>
      </c>
      <c r="B43" s="7" t="s">
        <v>50</v>
      </c>
      <c r="C43" s="8" t="s">
        <v>51</v>
      </c>
      <c r="D43" s="7" t="s">
        <v>249</v>
      </c>
      <c r="E43" s="9" t="s">
        <v>30</v>
      </c>
      <c r="F43" s="10">
        <v>3000</v>
      </c>
      <c r="G43" s="20">
        <v>3000</v>
      </c>
      <c r="H43" s="6" t="s">
        <v>52</v>
      </c>
    </row>
    <row r="44" spans="1:8">
      <c r="A44" s="6" t="s">
        <v>62</v>
      </c>
      <c r="B44" s="7" t="s">
        <v>45</v>
      </c>
      <c r="C44" s="8" t="s">
        <v>57</v>
      </c>
      <c r="D44" s="7" t="s">
        <v>249</v>
      </c>
      <c r="E44" s="9" t="s">
        <v>30</v>
      </c>
      <c r="F44" s="10">
        <v>28000</v>
      </c>
      <c r="G44" s="20">
        <v>28000</v>
      </c>
      <c r="H44" s="6" t="s">
        <v>52</v>
      </c>
    </row>
    <row r="45" spans="1:8" ht="30">
      <c r="A45" s="6" t="s">
        <v>63</v>
      </c>
      <c r="B45" s="7" t="s">
        <v>50</v>
      </c>
      <c r="C45" s="8" t="s">
        <v>51</v>
      </c>
      <c r="D45" s="7" t="s">
        <v>249</v>
      </c>
      <c r="E45" s="9" t="s">
        <v>30</v>
      </c>
      <c r="F45" s="10">
        <v>230000</v>
      </c>
      <c r="G45" s="20">
        <v>230000</v>
      </c>
      <c r="H45" s="6" t="s">
        <v>52</v>
      </c>
    </row>
    <row r="46" spans="1:8" ht="30">
      <c r="A46" s="6" t="s">
        <v>64</v>
      </c>
      <c r="B46" s="7" t="s">
        <v>50</v>
      </c>
      <c r="C46" s="8" t="s">
        <v>51</v>
      </c>
      <c r="D46" s="7" t="s">
        <v>249</v>
      </c>
      <c r="E46" s="9" t="s">
        <v>30</v>
      </c>
      <c r="F46" s="10">
        <v>4000</v>
      </c>
      <c r="G46" s="20">
        <v>4000</v>
      </c>
      <c r="H46" s="6" t="s">
        <v>52</v>
      </c>
    </row>
    <row r="47" spans="1:8" ht="30">
      <c r="A47" s="6" t="s">
        <v>66</v>
      </c>
      <c r="B47" s="7" t="s">
        <v>50</v>
      </c>
      <c r="C47" s="8" t="s">
        <v>51</v>
      </c>
      <c r="D47" s="7" t="s">
        <v>238</v>
      </c>
      <c r="E47" s="9" t="s">
        <v>30</v>
      </c>
      <c r="F47" s="10">
        <v>51000</v>
      </c>
      <c r="G47" s="20">
        <v>51000</v>
      </c>
      <c r="H47" s="6" t="s">
        <v>52</v>
      </c>
    </row>
    <row r="48" spans="1:8" ht="30">
      <c r="A48" s="6" t="s">
        <v>163</v>
      </c>
      <c r="B48" s="7" t="s">
        <v>70</v>
      </c>
      <c r="C48" s="8"/>
      <c r="D48" s="7" t="s">
        <v>241</v>
      </c>
      <c r="E48" s="9" t="s">
        <v>132</v>
      </c>
      <c r="F48" s="10"/>
      <c r="G48" s="20"/>
      <c r="H48" s="6" t="s">
        <v>252</v>
      </c>
    </row>
    <row r="49" spans="1:8" ht="30">
      <c r="A49" s="6" t="s">
        <v>130</v>
      </c>
      <c r="B49" s="7" t="s">
        <v>45</v>
      </c>
      <c r="C49" s="8" t="s">
        <v>131</v>
      </c>
      <c r="D49" s="7" t="s">
        <v>238</v>
      </c>
      <c r="E49" s="9" t="s">
        <v>132</v>
      </c>
      <c r="F49" s="10">
        <v>50000</v>
      </c>
      <c r="G49" s="20"/>
      <c r="H49" s="6" t="s">
        <v>215</v>
      </c>
    </row>
    <row r="50" spans="1:8" ht="45">
      <c r="A50" s="6" t="s">
        <v>40</v>
      </c>
      <c r="B50" s="7" t="s">
        <v>17</v>
      </c>
      <c r="C50" s="8" t="s">
        <v>67</v>
      </c>
      <c r="D50" s="7" t="s">
        <v>238</v>
      </c>
      <c r="E50" s="9" t="s">
        <v>30</v>
      </c>
      <c r="F50" s="10">
        <v>300000</v>
      </c>
      <c r="G50" s="20">
        <v>742920</v>
      </c>
      <c r="H50" s="6" t="s">
        <v>68</v>
      </c>
    </row>
    <row r="51" spans="1:8" ht="15.75">
      <c r="A51" s="11" t="s">
        <v>243</v>
      </c>
      <c r="B51" s="12"/>
      <c r="C51" s="13"/>
      <c r="D51" s="12"/>
      <c r="E51" s="14"/>
      <c r="F51" s="15">
        <f>SUM(F31:F50)</f>
        <v>2533000</v>
      </c>
      <c r="G51" s="21">
        <f>SUM(G31:G50)</f>
        <v>2925920</v>
      </c>
      <c r="H51" s="63" t="s">
        <v>253</v>
      </c>
    </row>
    <row r="52" spans="1:8" ht="15.75">
      <c r="A52" s="11"/>
      <c r="B52" s="12"/>
      <c r="C52" s="13"/>
      <c r="D52" s="12"/>
      <c r="E52" s="14"/>
      <c r="F52" s="15"/>
      <c r="G52" s="21"/>
      <c r="H52" s="63" t="s">
        <v>254</v>
      </c>
    </row>
    <row r="53" spans="1:8">
      <c r="A53" s="6"/>
      <c r="B53" s="7"/>
      <c r="C53" s="8"/>
      <c r="D53" s="7"/>
      <c r="E53" s="9"/>
      <c r="F53" s="10"/>
      <c r="G53" s="20"/>
      <c r="H53" s="6"/>
    </row>
    <row r="54" spans="1:8" ht="15" customHeight="1">
      <c r="A54" s="22">
        <v>2018</v>
      </c>
      <c r="B54" s="30"/>
      <c r="C54" s="31"/>
      <c r="D54" s="30"/>
      <c r="E54" s="32"/>
      <c r="F54" s="33">
        <f>SUM(F70)</f>
        <v>417000</v>
      </c>
      <c r="G54" s="34"/>
      <c r="H54" s="43"/>
    </row>
    <row r="55" spans="1:8" ht="30">
      <c r="A55" s="6" t="s">
        <v>90</v>
      </c>
      <c r="B55" s="7" t="s">
        <v>45</v>
      </c>
      <c r="C55" s="8" t="s">
        <v>46</v>
      </c>
      <c r="D55" s="7" t="s">
        <v>255</v>
      </c>
      <c r="E55" s="9" t="s">
        <v>132</v>
      </c>
      <c r="F55" s="10">
        <v>10000</v>
      </c>
      <c r="G55" s="20"/>
      <c r="H55" s="6"/>
    </row>
    <row r="56" spans="1:8" ht="30">
      <c r="A56" s="6" t="s">
        <v>78</v>
      </c>
      <c r="B56" s="7" t="s">
        <v>76</v>
      </c>
      <c r="C56" s="8" t="s">
        <v>79</v>
      </c>
      <c r="D56" s="7" t="s">
        <v>238</v>
      </c>
      <c r="E56" s="9" t="s">
        <v>239</v>
      </c>
      <c r="F56" s="10">
        <v>22000</v>
      </c>
      <c r="G56" s="20"/>
      <c r="H56" s="64" t="s">
        <v>256</v>
      </c>
    </row>
    <row r="57" spans="1:8" ht="30">
      <c r="A57" s="6" t="s">
        <v>204</v>
      </c>
      <c r="B57" s="7" t="s">
        <v>45</v>
      </c>
      <c r="C57" s="8" t="s">
        <v>46</v>
      </c>
      <c r="D57" s="7" t="s">
        <v>247</v>
      </c>
      <c r="E57" s="9" t="s">
        <v>132</v>
      </c>
      <c r="F57" s="10"/>
      <c r="G57" s="20"/>
      <c r="H57" s="6" t="s">
        <v>257</v>
      </c>
    </row>
    <row r="58" spans="1:8" ht="30">
      <c r="A58" s="6" t="s">
        <v>178</v>
      </c>
      <c r="B58" s="7" t="s">
        <v>45</v>
      </c>
      <c r="C58" s="8" t="s">
        <v>46</v>
      </c>
      <c r="D58" s="7" t="s">
        <v>247</v>
      </c>
      <c r="E58" s="9" t="s">
        <v>132</v>
      </c>
      <c r="F58" s="10">
        <v>6000</v>
      </c>
      <c r="G58" s="20"/>
      <c r="H58" s="6"/>
    </row>
    <row r="59" spans="1:8" ht="45">
      <c r="A59" s="6" t="s">
        <v>75</v>
      </c>
      <c r="B59" s="7" t="s">
        <v>76</v>
      </c>
      <c r="C59" s="8" t="s">
        <v>77</v>
      </c>
      <c r="D59" s="7" t="s">
        <v>238</v>
      </c>
      <c r="E59" s="9" t="s">
        <v>132</v>
      </c>
      <c r="F59" s="10">
        <v>3000</v>
      </c>
      <c r="G59" s="20"/>
      <c r="H59" s="6"/>
    </row>
    <row r="60" spans="1:8">
      <c r="A60" s="6" t="s">
        <v>196</v>
      </c>
      <c r="B60" s="7" t="s">
        <v>45</v>
      </c>
      <c r="C60" s="8" t="s">
        <v>46</v>
      </c>
      <c r="D60" s="7" t="s">
        <v>238</v>
      </c>
      <c r="E60" s="9" t="s">
        <v>132</v>
      </c>
      <c r="F60" s="10"/>
      <c r="G60" s="20"/>
      <c r="H60" s="6" t="s">
        <v>258</v>
      </c>
    </row>
    <row r="61" spans="1:8" ht="30">
      <c r="A61" s="6" t="s">
        <v>199</v>
      </c>
      <c r="B61" s="7" t="s">
        <v>45</v>
      </c>
      <c r="C61" s="8" t="s">
        <v>46</v>
      </c>
      <c r="D61" s="7" t="s">
        <v>236</v>
      </c>
      <c r="E61" s="9" t="s">
        <v>132</v>
      </c>
      <c r="F61" s="10"/>
      <c r="G61" s="20"/>
      <c r="H61" s="6" t="s">
        <v>259</v>
      </c>
    </row>
    <row r="62" spans="1:8" ht="30">
      <c r="A62" s="6" t="s">
        <v>205</v>
      </c>
      <c r="B62" s="7" t="s">
        <v>45</v>
      </c>
      <c r="C62" s="8" t="s">
        <v>46</v>
      </c>
      <c r="D62" s="7" t="s">
        <v>247</v>
      </c>
      <c r="E62" s="9" t="s">
        <v>132</v>
      </c>
      <c r="F62" s="10"/>
      <c r="G62" s="20"/>
      <c r="H62" s="6" t="s">
        <v>260</v>
      </c>
    </row>
    <row r="63" spans="1:8" ht="30">
      <c r="A63" s="6" t="s">
        <v>207</v>
      </c>
      <c r="B63" s="7" t="s">
        <v>45</v>
      </c>
      <c r="C63" s="8" t="s">
        <v>46</v>
      </c>
      <c r="D63" s="7" t="s">
        <v>247</v>
      </c>
      <c r="E63" s="9" t="s">
        <v>132</v>
      </c>
      <c r="F63" s="10"/>
      <c r="G63" s="20"/>
      <c r="H63" s="6" t="s">
        <v>261</v>
      </c>
    </row>
    <row r="64" spans="1:8" ht="30">
      <c r="A64" s="6" t="s">
        <v>100</v>
      </c>
      <c r="B64" s="7" t="s">
        <v>45</v>
      </c>
      <c r="C64" s="8" t="s">
        <v>46</v>
      </c>
      <c r="D64" s="7" t="s">
        <v>242</v>
      </c>
      <c r="E64" s="9" t="s">
        <v>132</v>
      </c>
      <c r="F64" s="10">
        <v>8000</v>
      </c>
      <c r="G64" s="20"/>
      <c r="H64" s="6"/>
    </row>
    <row r="65" spans="1:8" ht="30">
      <c r="A65" s="6" t="s">
        <v>155</v>
      </c>
      <c r="B65" s="7" t="s">
        <v>70</v>
      </c>
      <c r="C65" s="8"/>
      <c r="D65" s="7" t="s">
        <v>238</v>
      </c>
      <c r="E65" s="9" t="s">
        <v>132</v>
      </c>
      <c r="F65" s="10">
        <v>22000</v>
      </c>
      <c r="G65" s="20"/>
      <c r="H65" s="6" t="s">
        <v>262</v>
      </c>
    </row>
    <row r="66" spans="1:8">
      <c r="A66" s="6" t="s">
        <v>166</v>
      </c>
      <c r="B66" s="7" t="s">
        <v>45</v>
      </c>
      <c r="C66" s="8" t="s">
        <v>57</v>
      </c>
      <c r="D66" s="7" t="s">
        <v>238</v>
      </c>
      <c r="E66" s="9" t="s">
        <v>132</v>
      </c>
      <c r="F66" s="10">
        <v>1000</v>
      </c>
      <c r="G66" s="20"/>
      <c r="H66" s="6" t="s">
        <v>262</v>
      </c>
    </row>
    <row r="67" spans="1:8" ht="30">
      <c r="A67" s="6" t="s">
        <v>69</v>
      </c>
      <c r="B67" s="7" t="s">
        <v>70</v>
      </c>
      <c r="C67" s="8"/>
      <c r="D67" s="7" t="s">
        <v>241</v>
      </c>
      <c r="E67" s="9" t="s">
        <v>132</v>
      </c>
      <c r="F67" s="10">
        <v>41000</v>
      </c>
      <c r="G67" s="20"/>
      <c r="H67" s="6" t="s">
        <v>262</v>
      </c>
    </row>
    <row r="68" spans="1:8" ht="30">
      <c r="A68" s="6" t="s">
        <v>163</v>
      </c>
      <c r="B68" s="7" t="s">
        <v>70</v>
      </c>
      <c r="C68" s="8"/>
      <c r="D68" s="7" t="s">
        <v>241</v>
      </c>
      <c r="E68" s="9" t="s">
        <v>132</v>
      </c>
      <c r="F68" s="10">
        <v>4000</v>
      </c>
      <c r="G68" s="20"/>
      <c r="H68" s="6" t="s">
        <v>262</v>
      </c>
    </row>
    <row r="69" spans="1:8">
      <c r="A69" s="6" t="s">
        <v>40</v>
      </c>
      <c r="B69" s="7" t="s">
        <v>17</v>
      </c>
      <c r="C69" s="8" t="s">
        <v>73</v>
      </c>
      <c r="D69" s="7" t="s">
        <v>238</v>
      </c>
      <c r="E69" s="9"/>
      <c r="F69" s="10">
        <v>300000</v>
      </c>
      <c r="G69" s="20"/>
      <c r="H69" s="6" t="s">
        <v>263</v>
      </c>
    </row>
    <row r="70" spans="1:8" ht="15.75">
      <c r="A70" s="11" t="s">
        <v>264</v>
      </c>
      <c r="B70" s="16"/>
      <c r="C70" s="17"/>
      <c r="D70" s="16"/>
      <c r="E70" s="18"/>
      <c r="F70" s="15">
        <f>SUM(F55:F69)</f>
        <v>417000</v>
      </c>
      <c r="G70" s="20"/>
      <c r="H70" s="6"/>
    </row>
    <row r="71" spans="1:8">
      <c r="A71" s="6"/>
      <c r="B71" s="7"/>
      <c r="C71" s="8"/>
      <c r="D71" s="7"/>
      <c r="E71" s="9"/>
      <c r="F71" s="10"/>
      <c r="G71" s="20"/>
      <c r="H71" s="6"/>
    </row>
    <row r="72" spans="1:8" ht="15.75">
      <c r="A72" s="22">
        <v>2019</v>
      </c>
      <c r="B72" s="30"/>
      <c r="C72" s="31"/>
      <c r="D72" s="30"/>
      <c r="E72" s="32"/>
      <c r="F72" s="36">
        <f>SUM(F78)</f>
        <v>1251700</v>
      </c>
      <c r="G72" s="34"/>
      <c r="H72" s="43"/>
    </row>
    <row r="73" spans="1:8" ht="30">
      <c r="A73" s="6" t="s">
        <v>169</v>
      </c>
      <c r="B73" s="7" t="s">
        <v>76</v>
      </c>
      <c r="C73" s="8" t="s">
        <v>88</v>
      </c>
      <c r="D73" s="7" t="s">
        <v>265</v>
      </c>
      <c r="E73" s="9" t="s">
        <v>239</v>
      </c>
      <c r="F73" s="28">
        <v>932000</v>
      </c>
      <c r="G73" s="20"/>
      <c r="H73" s="6"/>
    </row>
    <row r="74" spans="1:8" ht="30">
      <c r="A74" s="6" t="s">
        <v>92</v>
      </c>
      <c r="B74" s="7" t="s">
        <v>76</v>
      </c>
      <c r="C74" s="8" t="s">
        <v>77</v>
      </c>
      <c r="D74" s="7" t="s">
        <v>241</v>
      </c>
      <c r="E74" s="9" t="s">
        <v>239</v>
      </c>
      <c r="F74" s="28">
        <v>13000</v>
      </c>
      <c r="G74" s="20"/>
      <c r="H74" s="6"/>
    </row>
    <row r="75" spans="1:8">
      <c r="A75" s="6" t="s">
        <v>44</v>
      </c>
      <c r="B75" s="7" t="s">
        <v>45</v>
      </c>
      <c r="C75" s="8" t="s">
        <v>46</v>
      </c>
      <c r="D75" s="7" t="s">
        <v>266</v>
      </c>
      <c r="E75" s="9" t="s">
        <v>239</v>
      </c>
      <c r="F75" s="28">
        <v>6000</v>
      </c>
      <c r="G75" s="20"/>
      <c r="H75" s="6"/>
    </row>
    <row r="76" spans="1:8" ht="30">
      <c r="A76" s="6" t="s">
        <v>48</v>
      </c>
      <c r="B76" s="7" t="s">
        <v>45</v>
      </c>
      <c r="C76" s="8" t="s">
        <v>46</v>
      </c>
      <c r="D76" s="7" t="s">
        <v>266</v>
      </c>
      <c r="E76" s="9" t="s">
        <v>239</v>
      </c>
      <c r="F76" s="28">
        <v>700</v>
      </c>
      <c r="G76" s="20"/>
      <c r="H76" s="6"/>
    </row>
    <row r="77" spans="1:8">
      <c r="A77" s="6" t="s">
        <v>40</v>
      </c>
      <c r="B77" s="7" t="s">
        <v>17</v>
      </c>
      <c r="C77" s="8" t="s">
        <v>73</v>
      </c>
      <c r="D77" s="7" t="s">
        <v>238</v>
      </c>
      <c r="E77" s="23"/>
      <c r="F77" s="27">
        <v>300000</v>
      </c>
      <c r="G77" s="20"/>
      <c r="H77" s="6"/>
    </row>
    <row r="78" spans="1:8" s="26" customFormat="1" ht="15.75">
      <c r="A78" s="11" t="s">
        <v>243</v>
      </c>
      <c r="B78" s="12"/>
      <c r="C78" s="13"/>
      <c r="D78" s="12"/>
      <c r="E78" s="25"/>
      <c r="F78" s="29">
        <f>SUM(F73:F77)</f>
        <v>1251700</v>
      </c>
      <c r="G78" s="21"/>
      <c r="H78" s="6"/>
    </row>
    <row r="79" spans="1:8">
      <c r="A79" s="6"/>
      <c r="B79" s="7"/>
      <c r="C79" s="8"/>
      <c r="D79" s="7"/>
      <c r="E79" s="23"/>
      <c r="F79" s="27"/>
      <c r="G79" s="24"/>
      <c r="H79" s="6"/>
    </row>
    <row r="80" spans="1:8" ht="15.75">
      <c r="A80" s="22">
        <v>2020</v>
      </c>
      <c r="B80" s="37"/>
      <c r="C80" s="38"/>
      <c r="D80" s="37"/>
      <c r="E80" s="39"/>
      <c r="F80" s="42">
        <f>SUM(F93)</f>
        <v>2740000</v>
      </c>
      <c r="G80" s="40"/>
      <c r="H80" s="44"/>
    </row>
    <row r="81" spans="1:8" ht="30">
      <c r="A81" s="6" t="s">
        <v>87</v>
      </c>
      <c r="B81" s="7" t="s">
        <v>76</v>
      </c>
      <c r="C81" s="8" t="s">
        <v>88</v>
      </c>
      <c r="D81" s="7" t="s">
        <v>247</v>
      </c>
      <c r="E81" s="9" t="s">
        <v>239</v>
      </c>
      <c r="F81" s="28">
        <v>5000</v>
      </c>
      <c r="G81" s="20"/>
      <c r="H81" s="6"/>
    </row>
    <row r="82" spans="1:8" ht="45">
      <c r="A82" s="6" t="s">
        <v>176</v>
      </c>
      <c r="B82" s="7" t="s">
        <v>76</v>
      </c>
      <c r="C82" s="8" t="s">
        <v>88</v>
      </c>
      <c r="D82" s="7" t="s">
        <v>236</v>
      </c>
      <c r="E82" s="9" t="s">
        <v>239</v>
      </c>
      <c r="F82" s="28">
        <v>4000</v>
      </c>
      <c r="G82" s="20"/>
      <c r="H82" s="6"/>
    </row>
    <row r="83" spans="1:8" ht="30">
      <c r="A83" s="6" t="s">
        <v>89</v>
      </c>
      <c r="B83" s="7" t="s">
        <v>76</v>
      </c>
      <c r="C83" s="8" t="s">
        <v>88</v>
      </c>
      <c r="D83" s="7" t="s">
        <v>247</v>
      </c>
      <c r="E83" s="9" t="s">
        <v>239</v>
      </c>
      <c r="F83" s="28">
        <v>10000</v>
      </c>
      <c r="G83" s="20"/>
      <c r="H83" s="6"/>
    </row>
    <row r="84" spans="1:8" ht="30">
      <c r="A84" s="6" t="s">
        <v>83</v>
      </c>
      <c r="B84" s="7" t="s">
        <v>76</v>
      </c>
      <c r="C84" s="8" t="s">
        <v>38</v>
      </c>
      <c r="D84" s="7" t="s">
        <v>237</v>
      </c>
      <c r="E84" s="9" t="s">
        <v>239</v>
      </c>
      <c r="F84" s="28">
        <v>144000</v>
      </c>
      <c r="G84" s="20"/>
      <c r="H84" s="6"/>
    </row>
    <row r="85" spans="1:8" ht="30">
      <c r="A85" s="6" t="s">
        <v>204</v>
      </c>
      <c r="B85" s="7" t="s">
        <v>45</v>
      </c>
      <c r="C85" s="8" t="s">
        <v>46</v>
      </c>
      <c r="D85" s="7" t="s">
        <v>247</v>
      </c>
      <c r="E85" s="9" t="s">
        <v>132</v>
      </c>
      <c r="F85" s="10">
        <v>277000</v>
      </c>
      <c r="G85" s="20"/>
      <c r="H85" s="6" t="s">
        <v>267</v>
      </c>
    </row>
    <row r="86" spans="1:8">
      <c r="A86" s="6" t="s">
        <v>196</v>
      </c>
      <c r="B86" s="7" t="s">
        <v>45</v>
      </c>
      <c r="C86" s="8" t="s">
        <v>46</v>
      </c>
      <c r="D86" s="7" t="s">
        <v>238</v>
      </c>
      <c r="E86" s="9" t="s">
        <v>132</v>
      </c>
      <c r="F86" s="10">
        <v>147000</v>
      </c>
      <c r="G86" s="20"/>
      <c r="H86" s="6" t="s">
        <v>267</v>
      </c>
    </row>
    <row r="87" spans="1:8" ht="30">
      <c r="A87" s="6" t="s">
        <v>199</v>
      </c>
      <c r="B87" s="7" t="s">
        <v>45</v>
      </c>
      <c r="C87" s="8" t="s">
        <v>46</v>
      </c>
      <c r="D87" s="7" t="s">
        <v>236</v>
      </c>
      <c r="E87" s="9" t="s">
        <v>132</v>
      </c>
      <c r="F87" s="10">
        <v>4000</v>
      </c>
      <c r="G87" s="20"/>
      <c r="H87" s="6" t="s">
        <v>267</v>
      </c>
    </row>
    <row r="88" spans="1:8" ht="30">
      <c r="A88" s="6" t="s">
        <v>205</v>
      </c>
      <c r="B88" s="7" t="s">
        <v>45</v>
      </c>
      <c r="C88" s="8" t="s">
        <v>46</v>
      </c>
      <c r="D88" s="7" t="s">
        <v>247</v>
      </c>
      <c r="E88" s="9" t="s">
        <v>132</v>
      </c>
      <c r="F88" s="10">
        <v>1790000</v>
      </c>
      <c r="G88" s="20"/>
      <c r="H88" s="6" t="s">
        <v>267</v>
      </c>
    </row>
    <row r="89" spans="1:8" ht="30">
      <c r="A89" s="6" t="s">
        <v>207</v>
      </c>
      <c r="B89" s="7" t="s">
        <v>45</v>
      </c>
      <c r="C89" s="8" t="s">
        <v>46</v>
      </c>
      <c r="D89" s="7" t="s">
        <v>247</v>
      </c>
      <c r="E89" s="9" t="s">
        <v>132</v>
      </c>
      <c r="F89" s="10">
        <v>28000</v>
      </c>
      <c r="G89" s="20"/>
      <c r="H89" s="6" t="s">
        <v>267</v>
      </c>
    </row>
    <row r="90" spans="1:8" ht="30">
      <c r="A90" s="6" t="s">
        <v>268</v>
      </c>
      <c r="B90" s="7" t="s">
        <v>50</v>
      </c>
      <c r="C90" s="8" t="s">
        <v>51</v>
      </c>
      <c r="D90" s="7" t="s">
        <v>247</v>
      </c>
      <c r="E90" s="9" t="s">
        <v>239</v>
      </c>
      <c r="F90" s="28">
        <v>2000</v>
      </c>
      <c r="G90" s="20"/>
      <c r="H90" s="6"/>
    </row>
    <row r="91" spans="1:8" ht="45">
      <c r="A91" s="6" t="s">
        <v>94</v>
      </c>
      <c r="B91" s="7" t="s">
        <v>50</v>
      </c>
      <c r="C91" s="8" t="s">
        <v>51</v>
      </c>
      <c r="D91" s="7" t="s">
        <v>241</v>
      </c>
      <c r="E91" s="9" t="s">
        <v>239</v>
      </c>
      <c r="F91" s="28">
        <v>29000</v>
      </c>
      <c r="G91" s="20"/>
      <c r="H91" s="6"/>
    </row>
    <row r="92" spans="1:8">
      <c r="A92" s="6" t="s">
        <v>40</v>
      </c>
      <c r="B92" s="7" t="s">
        <v>17</v>
      </c>
      <c r="C92" s="8" t="s">
        <v>73</v>
      </c>
      <c r="D92" s="7" t="s">
        <v>238</v>
      </c>
      <c r="E92" s="23"/>
      <c r="F92" s="28">
        <v>300000</v>
      </c>
      <c r="G92" s="20"/>
      <c r="H92" s="6"/>
    </row>
    <row r="93" spans="1:8" ht="15.75">
      <c r="A93" s="11" t="s">
        <v>243</v>
      </c>
      <c r="B93" s="12"/>
      <c r="C93" s="13"/>
      <c r="D93" s="12"/>
      <c r="E93" s="14"/>
      <c r="F93" s="41">
        <f>SUM(F81:F92)</f>
        <v>2740000</v>
      </c>
      <c r="G93" s="21"/>
      <c r="H93" s="6"/>
    </row>
    <row r="94" spans="1:8">
      <c r="A94" s="46"/>
      <c r="B94" s="46"/>
      <c r="C94" s="47"/>
      <c r="D94" s="50"/>
      <c r="E94" s="48"/>
      <c r="F94" s="46"/>
      <c r="G94" s="49"/>
      <c r="H94" s="46"/>
    </row>
    <row r="95" spans="1:8" ht="15.75">
      <c r="A95" s="22">
        <v>2021</v>
      </c>
      <c r="B95" s="37"/>
      <c r="C95" s="38"/>
      <c r="D95" s="37"/>
      <c r="E95" s="39"/>
      <c r="F95" s="31">
        <f>SUM(F101)</f>
        <v>91000</v>
      </c>
      <c r="G95" s="37"/>
      <c r="H95" s="39"/>
    </row>
    <row r="96" spans="1:8" ht="30">
      <c r="A96" s="45" t="s">
        <v>102</v>
      </c>
      <c r="B96" s="46" t="s">
        <v>76</v>
      </c>
      <c r="C96" s="47" t="s">
        <v>38</v>
      </c>
      <c r="D96" s="48">
        <v>15</v>
      </c>
      <c r="E96" s="46" t="s">
        <v>139</v>
      </c>
      <c r="F96" s="51">
        <v>17000</v>
      </c>
      <c r="G96" s="49"/>
      <c r="H96" s="46"/>
    </row>
    <row r="97" spans="1:8">
      <c r="A97" s="50" t="s">
        <v>104</v>
      </c>
      <c r="B97" s="46" t="s">
        <v>76</v>
      </c>
      <c r="C97" s="47" t="s">
        <v>38</v>
      </c>
      <c r="D97" s="48">
        <v>15</v>
      </c>
      <c r="E97" s="46" t="s">
        <v>139</v>
      </c>
      <c r="F97" s="51">
        <v>21000</v>
      </c>
      <c r="G97" s="49"/>
      <c r="H97" s="46"/>
    </row>
    <row r="98" spans="1:8" ht="30">
      <c r="A98" s="45" t="s">
        <v>152</v>
      </c>
      <c r="B98" s="46" t="s">
        <v>50</v>
      </c>
      <c r="C98" s="47" t="s">
        <v>51</v>
      </c>
      <c r="D98" s="48">
        <v>8</v>
      </c>
      <c r="E98" s="46" t="s">
        <v>139</v>
      </c>
      <c r="F98" s="51">
        <v>2000</v>
      </c>
      <c r="G98" s="49"/>
      <c r="H98" s="46"/>
    </row>
    <row r="99" spans="1:8">
      <c r="A99" s="50" t="s">
        <v>100</v>
      </c>
      <c r="B99" s="46" t="s">
        <v>45</v>
      </c>
      <c r="C99" s="47" t="s">
        <v>46</v>
      </c>
      <c r="D99" s="48">
        <v>3</v>
      </c>
      <c r="E99" s="46" t="s">
        <v>139</v>
      </c>
      <c r="F99" s="51">
        <v>8000</v>
      </c>
      <c r="G99" s="49"/>
      <c r="H99" s="46"/>
    </row>
    <row r="100" spans="1:8">
      <c r="A100" s="50" t="s">
        <v>96</v>
      </c>
      <c r="B100" s="46" t="s">
        <v>76</v>
      </c>
      <c r="C100" s="47" t="s">
        <v>38</v>
      </c>
      <c r="D100" s="48">
        <v>15</v>
      </c>
      <c r="E100" s="46" t="s">
        <v>139</v>
      </c>
      <c r="F100" s="51">
        <v>43000</v>
      </c>
      <c r="G100" s="49"/>
      <c r="H100" s="46"/>
    </row>
    <row r="101" spans="1:8" ht="15.75">
      <c r="A101" s="11" t="s">
        <v>243</v>
      </c>
      <c r="B101" s="51"/>
      <c r="C101" s="52"/>
      <c r="D101" s="53"/>
      <c r="E101" s="51"/>
      <c r="F101" s="58">
        <f>SUM(F96:F100)</f>
        <v>91000</v>
      </c>
      <c r="G101" s="49"/>
      <c r="H101" s="46"/>
    </row>
    <row r="102" spans="1:8">
      <c r="A102" s="46"/>
      <c r="B102" s="46"/>
      <c r="C102" s="47"/>
      <c r="D102" s="50"/>
      <c r="E102" s="48"/>
      <c r="F102" s="46"/>
      <c r="G102" s="49"/>
      <c r="H102" s="46"/>
    </row>
    <row r="103" spans="1:8" ht="15.75">
      <c r="A103" s="22">
        <v>2022</v>
      </c>
      <c r="B103" s="37"/>
      <c r="C103" s="38"/>
      <c r="D103" s="37"/>
      <c r="E103" s="39"/>
      <c r="F103" s="31">
        <f>SUM(F110)</f>
        <v>6676800</v>
      </c>
      <c r="G103" s="37"/>
      <c r="H103" s="39"/>
    </row>
    <row r="104" spans="1:8">
      <c r="A104" s="50" t="s">
        <v>168</v>
      </c>
      <c r="B104" s="46" t="s">
        <v>45</v>
      </c>
      <c r="C104" s="47" t="s">
        <v>46</v>
      </c>
      <c r="D104" s="48">
        <v>15</v>
      </c>
      <c r="E104" s="46" t="s">
        <v>139</v>
      </c>
      <c r="F104" s="51">
        <v>28000</v>
      </c>
      <c r="G104" s="49"/>
      <c r="H104" s="46"/>
    </row>
    <row r="105" spans="1:8">
      <c r="A105" s="50" t="s">
        <v>157</v>
      </c>
      <c r="B105" s="46" t="s">
        <v>70</v>
      </c>
      <c r="C105" s="47"/>
      <c r="D105" s="48">
        <v>30</v>
      </c>
      <c r="E105" s="46" t="s">
        <v>139</v>
      </c>
      <c r="F105" s="51">
        <v>6219000</v>
      </c>
      <c r="G105" s="49"/>
      <c r="H105" s="46"/>
    </row>
    <row r="106" spans="1:8">
      <c r="A106" s="50" t="s">
        <v>121</v>
      </c>
      <c r="B106" s="46" t="s">
        <v>70</v>
      </c>
      <c r="C106" s="47"/>
      <c r="D106" s="48">
        <v>40</v>
      </c>
      <c r="E106" s="46" t="s">
        <v>139</v>
      </c>
      <c r="F106" s="51">
        <v>414000</v>
      </c>
      <c r="G106" s="49"/>
      <c r="H106" s="46"/>
    </row>
    <row r="107" spans="1:8" ht="45">
      <c r="A107" s="45" t="s">
        <v>269</v>
      </c>
      <c r="B107" s="46" t="s">
        <v>76</v>
      </c>
      <c r="C107" s="47" t="s">
        <v>108</v>
      </c>
      <c r="D107" s="48">
        <v>6</v>
      </c>
      <c r="E107" s="46" t="s">
        <v>139</v>
      </c>
      <c r="F107" s="51">
        <v>9000</v>
      </c>
      <c r="G107" s="49"/>
      <c r="H107" s="46"/>
    </row>
    <row r="108" spans="1:8">
      <c r="A108" s="50" t="s">
        <v>44</v>
      </c>
      <c r="B108" s="46" t="s">
        <v>45</v>
      </c>
      <c r="C108" s="47" t="s">
        <v>46</v>
      </c>
      <c r="D108" s="48">
        <v>3</v>
      </c>
      <c r="E108" s="46" t="s">
        <v>139</v>
      </c>
      <c r="F108" s="51">
        <v>6000</v>
      </c>
      <c r="G108" s="49"/>
      <c r="H108" s="46"/>
    </row>
    <row r="109" spans="1:8" ht="30">
      <c r="A109" s="45" t="s">
        <v>48</v>
      </c>
      <c r="B109" s="46" t="s">
        <v>45</v>
      </c>
      <c r="C109" s="47" t="s">
        <v>46</v>
      </c>
      <c r="D109" s="48">
        <v>3</v>
      </c>
      <c r="E109" s="46" t="s">
        <v>139</v>
      </c>
      <c r="F109" s="51">
        <v>800</v>
      </c>
      <c r="G109" s="49"/>
      <c r="H109" s="46"/>
    </row>
    <row r="110" spans="1:8" ht="15.75">
      <c r="A110" s="11" t="s">
        <v>243</v>
      </c>
      <c r="B110" s="54"/>
      <c r="C110" s="55"/>
      <c r="D110" s="56"/>
      <c r="E110" s="57"/>
      <c r="F110" s="58">
        <f>SUM(F104:F109)</f>
        <v>6676800</v>
      </c>
      <c r="G110" s="49"/>
      <c r="H110" s="46"/>
    </row>
    <row r="111" spans="1:8" ht="15.75">
      <c r="A111" s="11"/>
      <c r="B111" s="54"/>
      <c r="C111" s="55"/>
      <c r="D111" s="56"/>
      <c r="E111" s="61"/>
      <c r="F111" s="58"/>
      <c r="G111" s="49"/>
      <c r="H111" s="60"/>
    </row>
    <row r="112" spans="1:8" ht="15.75">
      <c r="A112" s="22">
        <v>2023</v>
      </c>
      <c r="B112" s="37"/>
      <c r="C112" s="38"/>
      <c r="D112" s="37"/>
      <c r="E112" s="39"/>
      <c r="F112" s="31">
        <f>SUM(F114)</f>
        <v>11000</v>
      </c>
      <c r="G112" s="37"/>
      <c r="H112" s="39"/>
    </row>
    <row r="113" spans="1:8">
      <c r="A113" s="50" t="s">
        <v>90</v>
      </c>
      <c r="B113" s="46" t="s">
        <v>45</v>
      </c>
      <c r="C113" s="47" t="s">
        <v>46</v>
      </c>
      <c r="D113" s="62">
        <v>5</v>
      </c>
      <c r="E113" s="46" t="s">
        <v>139</v>
      </c>
      <c r="F113" s="51">
        <v>11000</v>
      </c>
      <c r="G113" s="49"/>
      <c r="H113" s="46"/>
    </row>
    <row r="114" spans="1:8" ht="15.75">
      <c r="A114" s="11" t="s">
        <v>243</v>
      </c>
      <c r="B114" s="46"/>
      <c r="C114" s="47"/>
      <c r="D114" s="50"/>
      <c r="E114" s="48"/>
      <c r="F114" s="58">
        <f>SUM(F113)</f>
        <v>11000</v>
      </c>
      <c r="G114" s="49"/>
      <c r="H114" s="46"/>
    </row>
    <row r="115" spans="1:8" ht="15.75">
      <c r="A115" s="11"/>
      <c r="B115" s="46"/>
      <c r="C115" s="47"/>
      <c r="D115" s="50"/>
      <c r="E115" s="59"/>
      <c r="F115" s="46"/>
      <c r="G115" s="49"/>
      <c r="H115" s="60"/>
    </row>
    <row r="116" spans="1:8" ht="15.75">
      <c r="A116" s="22">
        <v>2024</v>
      </c>
      <c r="B116" s="37"/>
      <c r="C116" s="38"/>
      <c r="D116" s="37"/>
      <c r="E116" s="39"/>
      <c r="F116" s="31">
        <f>SUM(F124)</f>
        <v>39000</v>
      </c>
      <c r="G116" s="37"/>
      <c r="H116" s="39"/>
    </row>
    <row r="117" spans="1:8">
      <c r="A117" s="50" t="s">
        <v>116</v>
      </c>
      <c r="B117" s="46" t="s">
        <v>17</v>
      </c>
      <c r="C117" s="47" t="s">
        <v>117</v>
      </c>
      <c r="D117" s="48">
        <v>20</v>
      </c>
      <c r="E117" s="46" t="s">
        <v>139</v>
      </c>
      <c r="F117" s="51">
        <v>3000</v>
      </c>
      <c r="G117" s="49"/>
      <c r="H117" s="46"/>
    </row>
    <row r="118" spans="1:8">
      <c r="A118" s="50" t="s">
        <v>159</v>
      </c>
      <c r="B118" s="46" t="s">
        <v>76</v>
      </c>
      <c r="C118" s="47" t="s">
        <v>160</v>
      </c>
      <c r="D118" s="48">
        <v>20</v>
      </c>
      <c r="E118" s="46" t="s">
        <v>139</v>
      </c>
      <c r="F118" s="51">
        <v>3000</v>
      </c>
      <c r="G118" s="49"/>
      <c r="H118" s="46"/>
    </row>
    <row r="119" spans="1:8">
      <c r="A119" s="50" t="s">
        <v>115</v>
      </c>
      <c r="B119" s="46" t="s">
        <v>17</v>
      </c>
      <c r="C119" s="47" t="s">
        <v>23</v>
      </c>
      <c r="D119" s="48">
        <v>20</v>
      </c>
      <c r="E119" s="46" t="s">
        <v>139</v>
      </c>
      <c r="F119" s="51">
        <v>3000</v>
      </c>
      <c r="G119" s="49"/>
      <c r="H119" s="46"/>
    </row>
    <row r="120" spans="1:8">
      <c r="A120" s="50" t="s">
        <v>119</v>
      </c>
      <c r="B120" s="46" t="s">
        <v>17</v>
      </c>
      <c r="C120" s="47" t="s">
        <v>117</v>
      </c>
      <c r="D120" s="48">
        <v>30</v>
      </c>
      <c r="E120" s="46" t="s">
        <v>139</v>
      </c>
      <c r="F120" s="51">
        <v>13000</v>
      </c>
      <c r="G120" s="49"/>
      <c r="H120" s="46"/>
    </row>
    <row r="121" spans="1:8">
      <c r="A121" s="50" t="s">
        <v>100</v>
      </c>
      <c r="B121" s="46" t="s">
        <v>45</v>
      </c>
      <c r="C121" s="47" t="s">
        <v>46</v>
      </c>
      <c r="D121" s="48">
        <v>3</v>
      </c>
      <c r="E121" s="46" t="s">
        <v>139</v>
      </c>
      <c r="F121" s="51">
        <v>9000</v>
      </c>
      <c r="G121" s="49"/>
      <c r="H121" s="46"/>
    </row>
    <row r="122" spans="1:8">
      <c r="A122" s="50" t="s">
        <v>120</v>
      </c>
      <c r="B122" s="46" t="s">
        <v>17</v>
      </c>
      <c r="C122" s="47" t="s">
        <v>117</v>
      </c>
      <c r="D122" s="48">
        <v>20</v>
      </c>
      <c r="E122" s="46" t="s">
        <v>139</v>
      </c>
      <c r="F122" s="51">
        <v>4000</v>
      </c>
      <c r="G122" s="49"/>
      <c r="H122" s="46"/>
    </row>
    <row r="123" spans="1:8">
      <c r="A123" s="50" t="s">
        <v>118</v>
      </c>
      <c r="B123" s="46" t="s">
        <v>17</v>
      </c>
      <c r="C123" s="47" t="s">
        <v>117</v>
      </c>
      <c r="D123" s="48">
        <v>20</v>
      </c>
      <c r="E123" s="46" t="s">
        <v>139</v>
      </c>
      <c r="F123" s="51">
        <v>4000</v>
      </c>
      <c r="G123" s="49"/>
      <c r="H123" s="46"/>
    </row>
    <row r="124" spans="1:8" ht="15.75">
      <c r="A124" s="11" t="s">
        <v>243</v>
      </c>
      <c r="B124" s="46"/>
      <c r="C124" s="47"/>
      <c r="D124" s="50"/>
      <c r="E124" s="48"/>
      <c r="F124" s="58">
        <f>SUM(F117:F123)</f>
        <v>39000</v>
      </c>
      <c r="G124" s="49"/>
      <c r="H124" s="46"/>
    </row>
    <row r="125" spans="1:8" ht="15.75">
      <c r="A125" s="11"/>
      <c r="B125" s="46"/>
      <c r="C125" s="47"/>
      <c r="D125" s="50"/>
      <c r="E125" s="59"/>
      <c r="F125" s="58"/>
      <c r="G125" s="49"/>
      <c r="H125" s="60"/>
    </row>
    <row r="126" spans="1:8" ht="15.75">
      <c r="A126" s="22">
        <v>2025</v>
      </c>
      <c r="B126" s="37"/>
      <c r="C126" s="38"/>
      <c r="D126" s="37"/>
      <c r="E126" s="39"/>
      <c r="F126" s="31">
        <f>SUM(F145)</f>
        <v>2216800</v>
      </c>
      <c r="G126" s="37"/>
      <c r="H126" s="39"/>
    </row>
    <row r="127" spans="1:8" ht="30">
      <c r="A127" s="45" t="s">
        <v>60</v>
      </c>
      <c r="B127" s="46" t="s">
        <v>50</v>
      </c>
      <c r="C127" s="47" t="s">
        <v>51</v>
      </c>
      <c r="D127" s="48">
        <v>8</v>
      </c>
      <c r="E127" s="46" t="s">
        <v>139</v>
      </c>
      <c r="F127" s="51">
        <v>2000</v>
      </c>
      <c r="G127" s="49"/>
      <c r="H127" s="46"/>
    </row>
    <row r="128" spans="1:8" ht="30">
      <c r="A128" s="45" t="s">
        <v>193</v>
      </c>
      <c r="B128" s="46" t="s">
        <v>50</v>
      </c>
      <c r="C128" s="47" t="s">
        <v>51</v>
      </c>
      <c r="D128" s="48">
        <v>8</v>
      </c>
      <c r="E128" s="46" t="s">
        <v>139</v>
      </c>
      <c r="F128" s="51">
        <v>36000</v>
      </c>
      <c r="G128" s="49"/>
      <c r="H128" s="46"/>
    </row>
    <row r="129" spans="1:8">
      <c r="A129" s="50" t="s">
        <v>162</v>
      </c>
      <c r="B129" s="46" t="s">
        <v>50</v>
      </c>
      <c r="C129" s="47" t="s">
        <v>51</v>
      </c>
      <c r="D129" s="48">
        <v>8</v>
      </c>
      <c r="E129" s="46" t="s">
        <v>139</v>
      </c>
      <c r="F129" s="51">
        <v>289000</v>
      </c>
      <c r="G129" s="49"/>
      <c r="H129" s="46"/>
    </row>
    <row r="130" spans="1:8">
      <c r="A130" s="50" t="s">
        <v>150</v>
      </c>
      <c r="B130" s="46" t="s">
        <v>50</v>
      </c>
      <c r="C130" s="47" t="s">
        <v>51</v>
      </c>
      <c r="D130" s="48">
        <v>16</v>
      </c>
      <c r="E130" s="46" t="s">
        <v>139</v>
      </c>
      <c r="F130" s="51">
        <v>403000</v>
      </c>
      <c r="G130" s="49"/>
      <c r="H130" s="46"/>
    </row>
    <row r="131" spans="1:8">
      <c r="A131" s="50" t="s">
        <v>210</v>
      </c>
      <c r="B131" s="46" t="s">
        <v>50</v>
      </c>
      <c r="C131" s="47" t="s">
        <v>51</v>
      </c>
      <c r="D131" s="48">
        <v>8</v>
      </c>
      <c r="E131" s="46" t="s">
        <v>139</v>
      </c>
      <c r="F131" s="51">
        <v>2000</v>
      </c>
      <c r="G131" s="49"/>
      <c r="H131" s="46"/>
    </row>
    <row r="132" spans="1:8">
      <c r="A132" s="50" t="s">
        <v>195</v>
      </c>
      <c r="B132" s="46" t="s">
        <v>50</v>
      </c>
      <c r="C132" s="47" t="s">
        <v>51</v>
      </c>
      <c r="D132" s="48">
        <v>8</v>
      </c>
      <c r="E132" s="46" t="s">
        <v>139</v>
      </c>
      <c r="F132" s="51">
        <v>98000</v>
      </c>
      <c r="G132" s="49"/>
      <c r="H132" s="46"/>
    </row>
    <row r="133" spans="1:8">
      <c r="A133" s="50" t="s">
        <v>64</v>
      </c>
      <c r="B133" s="46" t="s">
        <v>50</v>
      </c>
      <c r="C133" s="47" t="s">
        <v>51</v>
      </c>
      <c r="D133" s="48">
        <v>8</v>
      </c>
      <c r="E133" s="46" t="s">
        <v>139</v>
      </c>
      <c r="F133" s="51">
        <v>4000</v>
      </c>
      <c r="G133" s="49"/>
      <c r="H133" s="46"/>
    </row>
    <row r="134" spans="1:8">
      <c r="A134" s="50" t="s">
        <v>61</v>
      </c>
      <c r="B134" s="46" t="s">
        <v>50</v>
      </c>
      <c r="C134" s="47" t="s">
        <v>51</v>
      </c>
      <c r="D134" s="48">
        <v>8</v>
      </c>
      <c r="E134" s="46" t="s">
        <v>139</v>
      </c>
      <c r="F134" s="51">
        <v>4000</v>
      </c>
      <c r="G134" s="49"/>
      <c r="H134" s="46"/>
    </row>
    <row r="135" spans="1:8" ht="30">
      <c r="A135" s="45" t="s">
        <v>54</v>
      </c>
      <c r="B135" s="46" t="s">
        <v>50</v>
      </c>
      <c r="C135" s="47" t="s">
        <v>51</v>
      </c>
      <c r="D135" s="48">
        <v>8</v>
      </c>
      <c r="E135" s="46" t="s">
        <v>139</v>
      </c>
      <c r="F135" s="51">
        <v>47000</v>
      </c>
      <c r="G135" s="49"/>
      <c r="H135" s="46"/>
    </row>
    <row r="136" spans="1:8" ht="30">
      <c r="A136" s="45" t="s">
        <v>63</v>
      </c>
      <c r="B136" s="46" t="s">
        <v>50</v>
      </c>
      <c r="C136" s="47" t="s">
        <v>51</v>
      </c>
      <c r="D136" s="48">
        <v>8</v>
      </c>
      <c r="E136" s="46" t="s">
        <v>139</v>
      </c>
      <c r="F136" s="51">
        <v>270000</v>
      </c>
      <c r="G136" s="49"/>
      <c r="H136" s="46"/>
    </row>
    <row r="137" spans="1:8">
      <c r="A137" s="50" t="s">
        <v>55</v>
      </c>
      <c r="B137" s="46" t="s">
        <v>50</v>
      </c>
      <c r="C137" s="47" t="s">
        <v>51</v>
      </c>
      <c r="D137" s="48">
        <v>8</v>
      </c>
      <c r="E137" s="46" t="s">
        <v>139</v>
      </c>
      <c r="F137" s="51">
        <v>135000</v>
      </c>
      <c r="G137" s="49"/>
      <c r="H137" s="46"/>
    </row>
    <row r="138" spans="1:8">
      <c r="A138" s="50" t="s">
        <v>53</v>
      </c>
      <c r="B138" s="46" t="s">
        <v>50</v>
      </c>
      <c r="C138" s="47" t="s">
        <v>51</v>
      </c>
      <c r="D138" s="48">
        <v>8</v>
      </c>
      <c r="E138" s="46" t="s">
        <v>139</v>
      </c>
      <c r="F138" s="51">
        <v>81000</v>
      </c>
      <c r="G138" s="49"/>
      <c r="H138" s="46"/>
    </row>
    <row r="139" spans="1:8">
      <c r="A139" s="50" t="s">
        <v>81</v>
      </c>
      <c r="B139" s="46" t="s">
        <v>50</v>
      </c>
      <c r="C139" s="47" t="s">
        <v>51</v>
      </c>
      <c r="D139" s="48">
        <v>8</v>
      </c>
      <c r="E139" s="46" t="s">
        <v>139</v>
      </c>
      <c r="F139" s="51">
        <v>786000</v>
      </c>
      <c r="G139" s="49"/>
      <c r="H139" s="46"/>
    </row>
    <row r="140" spans="1:8">
      <c r="A140" s="50" t="s">
        <v>149</v>
      </c>
      <c r="B140" s="46" t="s">
        <v>45</v>
      </c>
      <c r="C140" s="47" t="s">
        <v>57</v>
      </c>
      <c r="D140" s="48">
        <v>8</v>
      </c>
      <c r="E140" s="46" t="s">
        <v>139</v>
      </c>
      <c r="F140" s="51">
        <v>11000</v>
      </c>
      <c r="G140" s="49"/>
      <c r="H140" s="46"/>
    </row>
    <row r="141" spans="1:8">
      <c r="A141" s="50" t="s">
        <v>56</v>
      </c>
      <c r="B141" s="46" t="s">
        <v>45</v>
      </c>
      <c r="C141" s="47" t="s">
        <v>57</v>
      </c>
      <c r="D141" s="48">
        <v>8</v>
      </c>
      <c r="E141" s="46" t="s">
        <v>139</v>
      </c>
      <c r="F141" s="51">
        <v>8000</v>
      </c>
      <c r="G141" s="49"/>
      <c r="H141" s="46"/>
    </row>
    <row r="142" spans="1:8">
      <c r="A142" s="50" t="s">
        <v>153</v>
      </c>
      <c r="B142" s="46" t="s">
        <v>45</v>
      </c>
      <c r="C142" s="47" t="s">
        <v>57</v>
      </c>
      <c r="D142" s="48">
        <v>8</v>
      </c>
      <c r="E142" s="46" t="s">
        <v>139</v>
      </c>
      <c r="F142" s="51">
        <v>33000</v>
      </c>
      <c r="G142" s="49"/>
      <c r="H142" s="46"/>
    </row>
    <row r="143" spans="1:8">
      <c r="A143" s="50" t="s">
        <v>44</v>
      </c>
      <c r="B143" s="46" t="s">
        <v>45</v>
      </c>
      <c r="C143" s="47" t="s">
        <v>46</v>
      </c>
      <c r="D143" s="48">
        <v>3</v>
      </c>
      <c r="E143" s="46" t="s">
        <v>139</v>
      </c>
      <c r="F143" s="51">
        <v>7000</v>
      </c>
      <c r="G143" s="49"/>
      <c r="H143" s="46"/>
    </row>
    <row r="144" spans="1:8" ht="30">
      <c r="A144" s="45" t="s">
        <v>48</v>
      </c>
      <c r="B144" s="46" t="s">
        <v>45</v>
      </c>
      <c r="C144" s="47" t="s">
        <v>46</v>
      </c>
      <c r="D144" s="48">
        <v>3</v>
      </c>
      <c r="E144" s="46" t="s">
        <v>139</v>
      </c>
      <c r="F144" s="51">
        <v>800</v>
      </c>
      <c r="G144" s="49"/>
      <c r="H144" s="46"/>
    </row>
    <row r="145" spans="1:8" ht="15.75">
      <c r="A145" s="11" t="s">
        <v>243</v>
      </c>
      <c r="B145" s="46"/>
      <c r="C145" s="47"/>
      <c r="D145" s="50"/>
      <c r="E145" s="48"/>
      <c r="F145" s="58">
        <f>SUM(F127:F144)</f>
        <v>2216800</v>
      </c>
      <c r="G145" s="49"/>
      <c r="H145" s="46"/>
    </row>
    <row r="146" spans="1:8" ht="15.75">
      <c r="A146" s="11"/>
      <c r="B146" s="46"/>
      <c r="C146" s="47"/>
      <c r="D146" s="50"/>
      <c r="E146" s="59"/>
      <c r="F146" s="46"/>
      <c r="G146" s="49"/>
      <c r="H146" s="60"/>
    </row>
    <row r="147" spans="1:8" ht="15.75">
      <c r="A147" s="22">
        <v>2026</v>
      </c>
      <c r="B147" s="37"/>
      <c r="C147" s="38"/>
      <c r="D147" s="37"/>
      <c r="E147" s="39"/>
      <c r="F147" s="31">
        <f>SUM(F151)</f>
        <v>25000</v>
      </c>
      <c r="G147" s="37"/>
      <c r="H147" s="39"/>
    </row>
    <row r="148" spans="1:8">
      <c r="A148" s="50" t="s">
        <v>20</v>
      </c>
      <c r="B148" s="46" t="s">
        <v>17</v>
      </c>
      <c r="C148" s="47" t="s">
        <v>22</v>
      </c>
      <c r="D148" s="48">
        <v>10</v>
      </c>
      <c r="E148" s="46" t="s">
        <v>139</v>
      </c>
      <c r="F148" s="51">
        <v>7000</v>
      </c>
      <c r="G148" s="49"/>
      <c r="H148" s="46"/>
    </row>
    <row r="149" spans="1:8">
      <c r="A149" s="50" t="s">
        <v>20</v>
      </c>
      <c r="B149" s="46" t="s">
        <v>17</v>
      </c>
      <c r="C149" s="47" t="s">
        <v>21</v>
      </c>
      <c r="D149" s="48">
        <v>10</v>
      </c>
      <c r="E149" s="46" t="s">
        <v>139</v>
      </c>
      <c r="F149" s="51">
        <v>2000</v>
      </c>
      <c r="G149" s="49"/>
      <c r="H149" s="46"/>
    </row>
    <row r="150" spans="1:8">
      <c r="A150" s="50" t="s">
        <v>148</v>
      </c>
      <c r="B150" s="46" t="s">
        <v>17</v>
      </c>
      <c r="C150" s="47" t="s">
        <v>23</v>
      </c>
      <c r="D150" s="48">
        <v>10</v>
      </c>
      <c r="E150" s="46" t="s">
        <v>139</v>
      </c>
      <c r="F150" s="51">
        <v>16000</v>
      </c>
      <c r="G150" s="49"/>
      <c r="H150" s="46"/>
    </row>
    <row r="151" spans="1:8" ht="15.75">
      <c r="A151" s="11" t="s">
        <v>243</v>
      </c>
      <c r="B151" s="46"/>
      <c r="C151" s="47"/>
      <c r="D151" s="50"/>
      <c r="E151" s="48"/>
      <c r="F151" s="58">
        <f>SUM(F148:F150)</f>
        <v>25000</v>
      </c>
      <c r="G151" s="49"/>
      <c r="H151" s="46"/>
    </row>
    <row r="152" spans="1:8">
      <c r="A152" s="46"/>
      <c r="B152" s="46"/>
      <c r="C152" s="47"/>
      <c r="D152" s="50"/>
      <c r="E152" s="48"/>
      <c r="F152" s="46"/>
      <c r="G152" s="49"/>
      <c r="H152" s="46"/>
    </row>
    <row r="153" spans="1:8">
      <c r="A153" s="46"/>
      <c r="B153" s="46"/>
      <c r="C153" s="47"/>
      <c r="D153" s="50"/>
      <c r="E153" s="48"/>
      <c r="F153" s="46"/>
      <c r="G153" s="49"/>
      <c r="H153" s="46"/>
    </row>
  </sheetData>
  <mergeCells count="7">
    <mergeCell ref="G5:G6"/>
    <mergeCell ref="H5:H6"/>
    <mergeCell ref="A5:A6"/>
    <mergeCell ref="B5:B6"/>
    <mergeCell ref="C5:C6"/>
    <mergeCell ref="D5:D6"/>
    <mergeCell ref="E5:E6"/>
  </mergeCells>
  <hyperlinks>
    <hyperlink ref="F6" r:id="rId1" display="https://customer.planima.se/facilities/1119/plans/1333" xr:uid="{00000000-0004-0000-0000-000000000000}"/>
    <hyperlink ref="F5" r:id="rId2" display="https://customer.planima.se/facilities/1119/plans/1333" xr:uid="{00000000-0004-0000-0000-000001000000}"/>
    <hyperlink ref="E5" r:id="rId3" display="https://customer.planima.se/facilities/1119/plans/1333" xr:uid="{00000000-0004-0000-0000-000002000000}"/>
    <hyperlink ref="D5" r:id="rId4" display="https://customer.planima.se/facilities/1119/plans/1333" xr:uid="{00000000-0004-0000-0000-000003000000}"/>
    <hyperlink ref="C5" r:id="rId5" display="https://customer.planima.se/facilities/1119/plans/1333" xr:uid="{00000000-0004-0000-0000-000004000000}"/>
    <hyperlink ref="B5" r:id="rId6" display="https://customer.planima.se/facilities/1119/plans/1333" xr:uid="{00000000-0004-0000-0000-000005000000}"/>
    <hyperlink ref="A5" r:id="rId7" display="https://customer.planima.se/facilities/1119/plans/1333" xr:uid="{00000000-0004-0000-0000-000006000000}"/>
  </hyperlinks>
  <pageMargins left="0.70866141732283472" right="0.31496062992125984" top="0.74803149606299213" bottom="0.35433070866141736" header="0.31496062992125984" footer="0.31496062992125984"/>
  <pageSetup orientation="landscape" horizontalDpi="0" verticalDpi="0" r:id="rId8"/>
  <headerFooter>
    <oddHeader>&amp;L&amp;"Calibri"&amp;10&amp;K000000 Classification: Private&amp;1#_x000D_&amp;"Calibri"&amp;11&amp;K000000Brf Hyveln 714800-0719</oddHeader>
  </headerFooter>
  <drawing r:id="rId9"/>
  <legacyDrawing r:id="rId10"/>
  <controls>
    <mc:AlternateContent xmlns:mc="http://schemas.openxmlformats.org/markup-compatibility/2006">
      <mc:Choice Requires="x14">
        <control shapeId="1025" r:id="rId11" name="Control 1">
          <controlPr defaultSize="0" r:id="rId12">
            <anchor moveWithCells="1">
              <from>
                <xdr:col>0</xdr:col>
                <xdr:colOff>0</xdr:colOff>
                <xdr:row>4</xdr:row>
                <xdr:rowOff>9525</xdr:rowOff>
              </from>
              <to>
                <xdr:col>0</xdr:col>
                <xdr:colOff>914400</xdr:colOff>
                <xdr:row>5</xdr:row>
                <xdr:rowOff>47625</xdr:rowOff>
              </to>
            </anchor>
          </controlPr>
        </control>
      </mc:Choice>
      <mc:Fallback>
        <control shapeId="1025" r:id="rId11" name="Control 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7 L e V p L / M R K l A A A A 9 g A A A B I A H A B D b 2 5 m a W c v U G F j a 2 F n Z S 5 4 b W w g o h g A K K A U A A A A A A A A A A A A A A A A A A A A A A A A A A A A h Y 9 N D o I w G E S v Q r q n P 0 i M I a U s j D t J T E i M 2 6 Z U a I Q P Q 4 v l b i 4 8 k l c Q o 6 g 7 l / P m L W b u 1 x v P x r Y J L r q 3 p o M U M U x R o E F 1 p Y E q R Y M 7 h i u U C b 6 T 6 i Q r H U w y 2 G S 0 Z Y p q 5 8 4 J I d 5 7 7 B e 4 6 y s S U c r I I d 8 W q t a t R B / Z / J d D A 9 Z J U B o J v n + N E R F m b I l j G m P K y Q x 5 b u A r R N P e Z / s D + X p o 3 N B r o S E s N p z M k Z P 3 B / E A U E s D B B Q A A g A I A C + y 3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s t 5 W K I p H u A 4 A A A A R A A A A E w A c A E Z v c m 1 1 b G F z L 1 N l Y 3 R p b 2 4 x L m 0 g o h g A K K A U A A A A A A A A A A A A A A A A A A A A A A A A A A A A K 0 5 N L s n M z 1 M I h t C G 1 g B Q S w E C L Q A U A A I A C A A v s t 5 W k v 8 x E q U A A A D 2 A A A A E g A A A A A A A A A A A A A A A A A A A A A A Q 2 9 u Z m l n L 1 B h Y 2 t h Z 2 U u e G 1 s U E s B A i 0 A F A A C A A g A L 7 L e V g / K 6 a u k A A A A 6 Q A A A B M A A A A A A A A A A A A A A A A A 8 Q A A A F t D b 2 5 0 Z W 5 0 X 1 R 5 c G V z X S 5 4 b W x Q S w E C L Q A U A A I A C A A v s t 5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m 6 C X c n + t 0 C u w r b Q S M B k i w A A A A A C A A A A A A A Q Z g A A A A E A A C A A A A A M o m H r u K B x y 8 N l R R e A a x 8 / a 3 S B H n k 3 1 I B 4 o 6 j P x 8 u r 6 Q A A A A A O g A A A A A I A A C A A A A B 7 B Q D G + x Y f t a X O A q b o 4 C S t 1 U Y b A x Z N X h V L s r X y + F u o i F A A A A C Y j 8 Q n C o w N P G P B M x N Q l x K J 2 X X i O m j q c p 9 5 0 Q f k Y 3 3 9 D i X K D 4 a 7 C w 7 m S 1 C X d C D F e e c K m 5 p V p L J g B f Y L C b o m V x q S 7 m 0 0 W c C B D u g n f h m L / O 4 V K k A A A A C 4 V J i W 4 6 g r R D s W U S A R 7 p O t x f 6 j z S h C 0 C y b j 0 W w 8 O y r H 8 C o + k U E 2 / C V E 0 f Y T U E J h m p V E 7 t I Q R L k n O 8 I + m J K n x G r < / D a t a M a s h u p > 
</file>

<file path=customXml/itemProps1.xml><?xml version="1.0" encoding="utf-8"?>
<ds:datastoreItem xmlns:ds="http://schemas.openxmlformats.org/officeDocument/2006/customXml" ds:itemID="{0E00713B-AFC2-4966-9715-2DFD176F74FD}"/>
</file>

<file path=docMetadata/LabelInfo.xml><?xml version="1.0" encoding="utf-8"?>
<clbl:labelList xmlns:clbl="http://schemas.microsoft.com/office/2020/mipLabelMetadata">
  <clbl:label id="{1c7efa1b-ae48-470a-9ad7-587317382a0b}" enabled="1" method="Privileged" siteId="{9ce76d42-5ecb-4d8f-939b-a462ad28cf34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INGMAN,DANIELA (A-Sweden,ex1)</dc:creator>
  <cp:keywords/>
  <dc:description/>
  <cp:lastModifiedBy/>
  <cp:revision/>
  <dcterms:created xsi:type="dcterms:W3CDTF">2017-02-12T15:34:55Z</dcterms:created>
  <dcterms:modified xsi:type="dcterms:W3CDTF">2025-11-20T15:42:25Z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7efa1b-ae48-470a-9ad7-587317382a0b_Enabled">
    <vt:lpwstr>true</vt:lpwstr>
  </property>
  <property fmtid="{D5CDD505-2E9C-101B-9397-08002B2CF9AE}" pid="3" name="MSIP_Label_1c7efa1b-ae48-470a-9ad7-587317382a0b_SetDate">
    <vt:lpwstr>2023-06-30T16:52:36Z</vt:lpwstr>
  </property>
  <property fmtid="{D5CDD505-2E9C-101B-9397-08002B2CF9AE}" pid="4" name="MSIP_Label_1c7efa1b-ae48-470a-9ad7-587317382a0b_Method">
    <vt:lpwstr>Privileged</vt:lpwstr>
  </property>
  <property fmtid="{D5CDD505-2E9C-101B-9397-08002B2CF9AE}" pid="5" name="MSIP_Label_1c7efa1b-ae48-470a-9ad7-587317382a0b_Name">
    <vt:lpwstr>defa4170-0d19-0005-0000-bc88714345d2</vt:lpwstr>
  </property>
  <property fmtid="{D5CDD505-2E9C-101B-9397-08002B2CF9AE}" pid="6" name="MSIP_Label_1c7efa1b-ae48-470a-9ad7-587317382a0b_SiteId">
    <vt:lpwstr>9ce76d42-5ecb-4d8f-939b-a462ad28cf34</vt:lpwstr>
  </property>
  <property fmtid="{D5CDD505-2E9C-101B-9397-08002B2CF9AE}" pid="7" name="MSIP_Label_1c7efa1b-ae48-470a-9ad7-587317382a0b_ActionId">
    <vt:lpwstr>74e395cb-8a92-4a8a-af9a-d37f9f308336</vt:lpwstr>
  </property>
  <property fmtid="{D5CDD505-2E9C-101B-9397-08002B2CF9AE}" pid="8" name="MSIP_Label_1c7efa1b-ae48-470a-9ad7-587317382a0b_ContentBits">
    <vt:lpwstr>1</vt:lpwstr>
  </property>
</Properties>
</file>